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2750" windowHeight="6105"/>
  </bookViews>
  <sheets>
    <sheet name="KẾT QUẢ" sheetId="4" r:id="rId1"/>
  </sheets>
  <calcPr calcId="144525"/>
</workbook>
</file>

<file path=xl/calcChain.xml><?xml version="1.0" encoding="utf-8"?>
<calcChain xmlns="http://schemas.openxmlformats.org/spreadsheetml/2006/main">
  <c r="M52" i="4" l="1"/>
  <c r="O52" i="4" s="1"/>
  <c r="M9" i="4"/>
  <c r="O9" i="4" s="1"/>
  <c r="M10" i="4"/>
  <c r="O10" i="4" s="1"/>
  <c r="M11" i="4"/>
  <c r="O11" i="4" s="1"/>
  <c r="M12" i="4"/>
  <c r="O12" i="4" s="1"/>
  <c r="M13" i="4"/>
  <c r="O13" i="4" s="1"/>
  <c r="M14" i="4"/>
  <c r="O14" i="4" s="1"/>
  <c r="M15" i="4"/>
  <c r="O15" i="4" s="1"/>
  <c r="M16" i="4"/>
  <c r="O16" i="4" s="1"/>
  <c r="M17" i="4"/>
  <c r="O17" i="4" s="1"/>
  <c r="M18" i="4"/>
  <c r="O18" i="4" s="1"/>
  <c r="M19" i="4"/>
  <c r="O19" i="4" s="1"/>
  <c r="M20" i="4"/>
  <c r="O20" i="4" s="1"/>
  <c r="M21" i="4"/>
  <c r="O21" i="4" s="1"/>
  <c r="M22" i="4"/>
  <c r="O22" i="4" s="1"/>
  <c r="M23" i="4"/>
  <c r="O23" i="4" s="1"/>
  <c r="M24" i="4"/>
  <c r="O24" i="4" s="1"/>
  <c r="M25" i="4"/>
  <c r="O25" i="4" s="1"/>
  <c r="M26" i="4"/>
  <c r="O26" i="4" s="1"/>
  <c r="M27" i="4"/>
  <c r="O27" i="4" s="1"/>
  <c r="M28" i="4"/>
  <c r="O28" i="4" s="1"/>
  <c r="M30" i="4"/>
  <c r="O30" i="4" s="1"/>
  <c r="M31" i="4"/>
  <c r="O31" i="4" s="1"/>
  <c r="M32" i="4"/>
  <c r="O32" i="4" s="1"/>
  <c r="M33" i="4"/>
  <c r="O33" i="4" s="1"/>
  <c r="M34" i="4"/>
  <c r="O34" i="4" s="1"/>
  <c r="M35" i="4"/>
  <c r="O35" i="4" s="1"/>
  <c r="M36" i="4"/>
  <c r="O36" i="4" s="1"/>
  <c r="M38" i="4"/>
  <c r="O38" i="4" s="1"/>
  <c r="M39" i="4"/>
  <c r="O39" i="4" s="1"/>
  <c r="M40" i="4"/>
  <c r="O40" i="4" s="1"/>
  <c r="M41" i="4"/>
  <c r="O41" i="4" s="1"/>
  <c r="M42" i="4"/>
  <c r="O42" i="4" s="1"/>
  <c r="M43" i="4"/>
  <c r="O43" i="4" s="1"/>
  <c r="M44" i="4"/>
  <c r="O44" i="4" s="1"/>
  <c r="M45" i="4"/>
  <c r="O45" i="4" s="1"/>
  <c r="M46" i="4"/>
  <c r="O46" i="4" s="1"/>
  <c r="M47" i="4"/>
  <c r="O47" i="4" s="1"/>
  <c r="M48" i="4"/>
  <c r="O48" i="4" s="1"/>
  <c r="M49" i="4"/>
  <c r="O49" i="4" s="1"/>
  <c r="M50" i="4"/>
  <c r="O50" i="4" s="1"/>
  <c r="M53" i="4"/>
  <c r="O53" i="4" s="1"/>
  <c r="M54" i="4"/>
  <c r="O54" i="4" s="1"/>
  <c r="M55" i="4"/>
  <c r="O55" i="4" s="1"/>
  <c r="M56" i="4"/>
  <c r="O56" i="4" s="1"/>
  <c r="M57" i="4"/>
  <c r="O57" i="4" s="1"/>
  <c r="M58" i="4"/>
  <c r="O58" i="4" s="1"/>
  <c r="M59" i="4"/>
  <c r="O59" i="4" s="1"/>
  <c r="M60" i="4"/>
  <c r="O60" i="4" s="1"/>
  <c r="M61" i="4"/>
  <c r="O61" i="4" s="1"/>
  <c r="M62" i="4"/>
  <c r="O62" i="4" s="1"/>
  <c r="M63" i="4"/>
  <c r="O63" i="4" s="1"/>
  <c r="M64" i="4"/>
  <c r="O64" i="4" s="1"/>
  <c r="M65" i="4"/>
  <c r="O65" i="4" s="1"/>
  <c r="M66" i="4"/>
  <c r="O66" i="4" s="1"/>
  <c r="M68" i="4"/>
  <c r="O68" i="4" s="1"/>
  <c r="M69" i="4"/>
  <c r="O69" i="4" s="1"/>
  <c r="M70" i="4"/>
  <c r="O70" i="4" s="1"/>
  <c r="M71" i="4"/>
  <c r="O71" i="4" s="1"/>
  <c r="M72" i="4"/>
  <c r="O72" i="4" s="1"/>
  <c r="M74" i="4"/>
  <c r="O74" i="4" s="1"/>
  <c r="M75" i="4"/>
  <c r="O75" i="4" s="1"/>
  <c r="M76" i="4"/>
  <c r="O76" i="4" s="1"/>
  <c r="M77" i="4"/>
  <c r="O77" i="4" s="1"/>
  <c r="M78" i="4"/>
  <c r="O78" i="4" s="1"/>
  <c r="M79" i="4"/>
  <c r="O79" i="4" s="1"/>
  <c r="M80" i="4"/>
  <c r="O80" i="4" s="1"/>
  <c r="M81" i="4"/>
  <c r="O81" i="4" s="1"/>
  <c r="M82" i="4"/>
  <c r="O82" i="4" s="1"/>
  <c r="M83" i="4"/>
  <c r="O83" i="4" s="1"/>
  <c r="M84" i="4"/>
  <c r="O84" i="4" s="1"/>
  <c r="M85" i="4"/>
  <c r="O85" i="4" s="1"/>
  <c r="M86" i="4"/>
  <c r="O86" i="4" s="1"/>
  <c r="M87" i="4"/>
  <c r="O87" i="4" s="1"/>
  <c r="M88" i="4"/>
  <c r="O88" i="4" s="1"/>
  <c r="M89" i="4"/>
  <c r="O89" i="4" s="1"/>
  <c r="M91" i="4"/>
  <c r="O91" i="4" s="1"/>
  <c r="M92" i="4"/>
  <c r="O92" i="4" s="1"/>
  <c r="M93" i="4"/>
  <c r="O93" i="4" s="1"/>
  <c r="M94" i="4"/>
  <c r="O94" i="4" s="1"/>
  <c r="M95" i="4"/>
  <c r="O95" i="4" s="1"/>
  <c r="M96" i="4"/>
  <c r="O96" i="4" s="1"/>
  <c r="M97" i="4"/>
  <c r="O97" i="4" s="1"/>
  <c r="M8" i="4"/>
  <c r="O8" i="4" s="1"/>
  <c r="N10" i="4" l="1"/>
  <c r="N11" i="4"/>
  <c r="P8" i="4" l="1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30" i="4"/>
  <c r="P31" i="4"/>
  <c r="P32" i="4"/>
  <c r="P33" i="4"/>
  <c r="P34" i="4"/>
  <c r="P35" i="4"/>
  <c r="P36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8" i="4"/>
  <c r="P69" i="4"/>
  <c r="P70" i="4"/>
  <c r="P71" i="4"/>
  <c r="P72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1" i="4"/>
  <c r="P92" i="4"/>
  <c r="P93" i="4"/>
  <c r="P94" i="4"/>
  <c r="P95" i="4"/>
  <c r="P96" i="4"/>
  <c r="P97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30" i="4"/>
  <c r="N31" i="4"/>
  <c r="N32" i="4"/>
  <c r="N33" i="4"/>
  <c r="N34" i="4"/>
  <c r="N35" i="4"/>
  <c r="N36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8" i="4"/>
  <c r="N69" i="4"/>
  <c r="N70" i="4"/>
  <c r="N71" i="4"/>
  <c r="N72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1" i="4"/>
  <c r="N92" i="4"/>
  <c r="N93" i="4"/>
  <c r="N94" i="4"/>
  <c r="N95" i="4"/>
  <c r="N96" i="4"/>
  <c r="N97" i="4"/>
  <c r="P9" i="4" l="1"/>
  <c r="N9" i="4"/>
  <c r="N8" i="4"/>
</calcChain>
</file>

<file path=xl/sharedStrings.xml><?xml version="1.0" encoding="utf-8"?>
<sst xmlns="http://schemas.openxmlformats.org/spreadsheetml/2006/main" count="532" uniqueCount="239">
  <si>
    <t>Stt</t>
  </si>
  <si>
    <t>Họ và tên</t>
  </si>
  <si>
    <t>Ngày, tháng, 
năm sinh</t>
  </si>
  <si>
    <t>Khánh Hòa</t>
  </si>
  <si>
    <t>CỘNG HÒA XÃ HỘI CHỦ NGHĨA VIỆT NAM
Độc lập - Tự do - Hạnh phúc</t>
  </si>
  <si>
    <t>Anh</t>
  </si>
  <si>
    <t>Ni</t>
  </si>
  <si>
    <t>Linh</t>
  </si>
  <si>
    <t>Trang</t>
  </si>
  <si>
    <t xml:space="preserve">Cao Thị </t>
  </si>
  <si>
    <t xml:space="preserve">Cao Văn </t>
  </si>
  <si>
    <t xml:space="preserve">Ca Thị </t>
  </si>
  <si>
    <t xml:space="preserve">Hà </t>
  </si>
  <si>
    <t xml:space="preserve">Cà </t>
  </si>
  <si>
    <t>Điểm TB toàn khóa học</t>
  </si>
  <si>
    <t>Điểm các môn thi</t>
  </si>
  <si>
    <t>TH NN</t>
  </si>
  <si>
    <t>Điểm 
TB 
tốt nghiệp</t>
  </si>
  <si>
    <t>Kết quả</t>
  </si>
  <si>
    <t>Xếp loại
 tốt nghiệp</t>
  </si>
  <si>
    <t>LT 
THNN</t>
  </si>
  <si>
    <t>Chính 
trị</t>
  </si>
  <si>
    <t>Khá</t>
  </si>
  <si>
    <t>Cà</t>
  </si>
  <si>
    <t>Cao Thị Mỹ</t>
  </si>
  <si>
    <t>Cao Bằng</t>
  </si>
  <si>
    <t>Trinh</t>
  </si>
  <si>
    <t>Cao</t>
  </si>
  <si>
    <t>Hà</t>
  </si>
  <si>
    <t>Thạch</t>
  </si>
  <si>
    <t>Cao Thị</t>
  </si>
  <si>
    <t>Duy</t>
  </si>
  <si>
    <t>Cà Thị</t>
  </si>
  <si>
    <t>Ca Thị</t>
  </si>
  <si>
    <t>Thanh</t>
  </si>
  <si>
    <t xml:space="preserve">Nông Thị </t>
  </si>
  <si>
    <t>Cao Minh</t>
  </si>
  <si>
    <t>Chi</t>
  </si>
  <si>
    <t>Mang</t>
  </si>
  <si>
    <t>Trâm</t>
  </si>
  <si>
    <t>Uyên</t>
  </si>
  <si>
    <t>Cao Xuân</t>
  </si>
  <si>
    <t>Hạnh</t>
  </si>
  <si>
    <t>Nghi</t>
  </si>
  <si>
    <t>Dung</t>
  </si>
  <si>
    <t>Hiền</t>
  </si>
  <si>
    <t>Quang</t>
  </si>
  <si>
    <t>Cường</t>
  </si>
  <si>
    <t>Phạm Nguyễn Hoàng</t>
  </si>
  <si>
    <t>Cao Thị Kim</t>
  </si>
  <si>
    <t>P Căng H</t>
  </si>
  <si>
    <t>Điệp</t>
  </si>
  <si>
    <t xml:space="preserve">Vi Ngọc </t>
  </si>
  <si>
    <t>Hảo</t>
  </si>
  <si>
    <t>Hứa Thị</t>
  </si>
  <si>
    <t>Trương Thị Thu</t>
  </si>
  <si>
    <t>Liễu</t>
  </si>
  <si>
    <t>Mấu Thị Thu</t>
  </si>
  <si>
    <t>Nguyệt</t>
  </si>
  <si>
    <t>Niê Y</t>
  </si>
  <si>
    <t>Phúc</t>
  </si>
  <si>
    <t>Quyên</t>
  </si>
  <si>
    <t xml:space="preserve">Cao Thị Vân </t>
  </si>
  <si>
    <t>Thơ</t>
  </si>
  <si>
    <t>Thu</t>
  </si>
  <si>
    <t>Thủy</t>
  </si>
  <si>
    <t>Tuyến</t>
  </si>
  <si>
    <t xml:space="preserve">Hoàng Thị </t>
  </si>
  <si>
    <t>Tạch Quân</t>
  </si>
  <si>
    <t>Vương</t>
  </si>
  <si>
    <t>Hiếu</t>
  </si>
  <si>
    <t xml:space="preserve">Nông Thị Thu </t>
  </si>
  <si>
    <t xml:space="preserve">Mã Tiểu </t>
  </si>
  <si>
    <t>Sé</t>
  </si>
  <si>
    <t xml:space="preserve">Hà Thanh </t>
  </si>
  <si>
    <t>Vân</t>
  </si>
  <si>
    <t>Xuyên</t>
  </si>
  <si>
    <t>Bôn</t>
  </si>
  <si>
    <t>Cao Quốc</t>
  </si>
  <si>
    <t>Cửu</t>
  </si>
  <si>
    <t>Đảng</t>
  </si>
  <si>
    <t>Lúc</t>
  </si>
  <si>
    <t>Mỹ</t>
  </si>
  <si>
    <t>Hà Ja</t>
  </si>
  <si>
    <t>Nghe</t>
  </si>
  <si>
    <t>Nghĩa</t>
  </si>
  <si>
    <t>Sáng</t>
  </si>
  <si>
    <t>Cao Văn</t>
  </si>
  <si>
    <t>Tình</t>
  </si>
  <si>
    <t>Thống</t>
  </si>
  <si>
    <t>Cao Đê</t>
  </si>
  <si>
    <t>Xa</t>
  </si>
  <si>
    <t>Chỉnh</t>
  </si>
  <si>
    <t>Chuyên</t>
  </si>
  <si>
    <t>Triệu Đức</t>
  </si>
  <si>
    <t xml:space="preserve">Cao Xuân </t>
  </si>
  <si>
    <t>Hệ</t>
  </si>
  <si>
    <t>Khôi</t>
  </si>
  <si>
    <t>M Căng Y</t>
  </si>
  <si>
    <t>Mai Thanh</t>
  </si>
  <si>
    <t>Tha</t>
  </si>
  <si>
    <t>A Đát Y</t>
  </si>
  <si>
    <t>Thái</t>
  </si>
  <si>
    <t>Huỳnh Phước</t>
  </si>
  <si>
    <t>Thọ</t>
  </si>
  <si>
    <t>Thông</t>
  </si>
  <si>
    <t>Trà</t>
  </si>
  <si>
    <t>Vũ</t>
  </si>
  <si>
    <t>Loan</t>
  </si>
  <si>
    <t>Luyên</t>
  </si>
  <si>
    <t>Thuyết</t>
  </si>
  <si>
    <t>Nông Thị</t>
  </si>
  <si>
    <t>Châu</t>
  </si>
  <si>
    <t>Phùng Văn</t>
  </si>
  <si>
    <t>Giang</t>
  </si>
  <si>
    <t xml:space="preserve">Hứa Văn </t>
  </si>
  <si>
    <t>Hợp</t>
  </si>
  <si>
    <t>Pi Năng Mi</t>
  </si>
  <si>
    <t>Húp</t>
  </si>
  <si>
    <t>HTrây Y</t>
  </si>
  <si>
    <t>Khăng</t>
  </si>
  <si>
    <t>Nguy</t>
  </si>
  <si>
    <t>Cao Si</t>
  </si>
  <si>
    <t>Rô</t>
  </si>
  <si>
    <t>Knai Y</t>
  </si>
  <si>
    <t>Sự</t>
  </si>
  <si>
    <t>Thinh</t>
  </si>
  <si>
    <t>Thoai</t>
  </si>
  <si>
    <t xml:space="preserve">Nông Quốc </t>
  </si>
  <si>
    <t>Thùy</t>
  </si>
  <si>
    <t>Nguyễn Thị Phương</t>
  </si>
  <si>
    <t>Lương Thế</t>
  </si>
  <si>
    <t>H Trây H'</t>
  </si>
  <si>
    <t>Hiêu</t>
  </si>
  <si>
    <t>Mai</t>
  </si>
  <si>
    <t>Mạnh</t>
  </si>
  <si>
    <t>Tám</t>
  </si>
  <si>
    <t>Ten</t>
  </si>
  <si>
    <t>Thăm</t>
  </si>
  <si>
    <t>Tinh</t>
  </si>
  <si>
    <t>18/10/2003</t>
  </si>
  <si>
    <t>18/02/1997</t>
  </si>
  <si>
    <t>05/02/1986</t>
  </si>
  <si>
    <t>19/04/1996</t>
  </si>
  <si>
    <t>17/09/1996</t>
  </si>
  <si>
    <t>07/11/1994</t>
  </si>
  <si>
    <t>21/05/1998</t>
  </si>
  <si>
    <t>02/05/1994</t>
  </si>
  <si>
    <t>04/04/1998</t>
  </si>
  <si>
    <t>01/10/1993</t>
  </si>
  <si>
    <t>26/07/1991</t>
  </si>
  <si>
    <t>01/02/1991</t>
  </si>
  <si>
    <t>17/06/1984</t>
  </si>
  <si>
    <t>13/06/2006</t>
  </si>
  <si>
    <t>15/10/1992</t>
  </si>
  <si>
    <t>05/10/1992</t>
  </si>
  <si>
    <t>14/07/1987</t>
  </si>
  <si>
    <t>14/02/1976</t>
  </si>
  <si>
    <t>29/05/1998</t>
  </si>
  <si>
    <t>27/12/1993</t>
  </si>
  <si>
    <t>13/02/2006</t>
  </si>
  <si>
    <t>20/10/2002</t>
  </si>
  <si>
    <t>14/11/2003</t>
  </si>
  <si>
    <t>01/01/2003</t>
  </si>
  <si>
    <t>07/03/2002</t>
  </si>
  <si>
    <t>05/03/1995</t>
  </si>
  <si>
    <t>02/08/2002</t>
  </si>
  <si>
    <t>02/08/2006</t>
  </si>
  <si>
    <t>10/11/2006</t>
  </si>
  <si>
    <t>01/11/2006</t>
  </si>
  <si>
    <t>01/08/2006</t>
  </si>
  <si>
    <t>04/06/2006</t>
  </si>
  <si>
    <t>11/10/2006</t>
  </si>
  <si>
    <t>01/04/2006</t>
  </si>
  <si>
    <t>10/09/2006</t>
  </si>
  <si>
    <t>17/08/2005</t>
  </si>
  <si>
    <t>17/02/2006</t>
  </si>
  <si>
    <t>29/08/2006</t>
  </si>
  <si>
    <t>06/01/2006</t>
  </si>
  <si>
    <t>24/04/2006</t>
  </si>
  <si>
    <t>06/10/2006</t>
  </si>
  <si>
    <t>30/3/2006</t>
  </si>
  <si>
    <t>10/04/2006</t>
  </si>
  <si>
    <t>10/12/2006</t>
  </si>
  <si>
    <t>13/08/2006</t>
  </si>
  <si>
    <t>22/02/2006</t>
  </si>
  <si>
    <t>23/06/2006</t>
  </si>
  <si>
    <t>27/02/1990</t>
  </si>
  <si>
    <t>17/07/2006</t>
  </si>
  <si>
    <t>21/08/2006</t>
  </si>
  <si>
    <t>03/01/2006</t>
  </si>
  <si>
    <t>27/04/2006</t>
  </si>
  <si>
    <t>19/05/2006</t>
  </si>
  <si>
    <t>01/12/2006</t>
  </si>
  <si>
    <t>23/11/2006</t>
  </si>
  <si>
    <t>26/01/1990</t>
  </si>
  <si>
    <t>18/03/1978</t>
  </si>
  <si>
    <t>10/03/2004</t>
  </si>
  <si>
    <t>05/10/2006</t>
  </si>
  <si>
    <t>12/10/2006</t>
  </si>
  <si>
    <t>10/02/2005</t>
  </si>
  <si>
    <t>15/05/2001</t>
  </si>
  <si>
    <t>06/11/1983</t>
  </si>
  <si>
    <t>10/02/1993</t>
  </si>
  <si>
    <t>25/04/1989</t>
  </si>
  <si>
    <t>29/11/2005</t>
  </si>
  <si>
    <t>25/11/2005</t>
  </si>
  <si>
    <t>28/11/2006</t>
  </si>
  <si>
    <t>28/02/2006</t>
  </si>
  <si>
    <t>01/09/2006</t>
  </si>
  <si>
    <t>30/10/2006</t>
  </si>
  <si>
    <t>Tổng số: 84 học sinh</t>
  </si>
  <si>
    <t>Giới tính</t>
  </si>
  <si>
    <t>Nơi sinh</t>
  </si>
  <si>
    <t>Xếp loại rèn luyện</t>
  </si>
  <si>
    <t>Đạt
 (Đ)</t>
  </si>
  <si>
    <t>Không đạt
 (K)</t>
  </si>
  <si>
    <t>Ghi chú</t>
  </si>
  <si>
    <t>Nam</t>
  </si>
  <si>
    <t>Nữ</t>
  </si>
  <si>
    <t xml:space="preserve"> KẾT QUẢ KỲ THI TỐT NGHIỆP TRÌNH ĐỘ TRUNG CẤP NĂM 2023
  KHÓA HỌC:  2021 - 2023</t>
  </si>
  <si>
    <t>Tốt</t>
  </si>
  <si>
    <r>
      <rPr>
        <sz val="12"/>
        <color theme="1"/>
        <rFont val="Times New Roman"/>
        <family val="1"/>
      </rPr>
      <t>TRƯỜNG TRUNG CẤP NGHỀ DÂN TỘC NỘI TRÚ KHÁNH VĨNH</t>
    </r>
    <r>
      <rPr>
        <b/>
        <sz val="12"/>
        <color theme="1"/>
        <rFont val="Times New Roman"/>
        <family val="1"/>
      </rPr>
      <t xml:space="preserve">
HỘI ĐỒNG THI TỐT NGHIỆP</t>
    </r>
  </si>
  <si>
    <t>THƯ KÝ</t>
  </si>
  <si>
    <t>Khánh Vĩnh, ngày…..tháng…..năm 20…..</t>
  </si>
  <si>
    <t>TM. HỘI ĐỒNG THI TỐT NGHIỆP</t>
  </si>
  <si>
    <t>CHỦ TỊCH</t>
  </si>
  <si>
    <t>+ Số học sinh đạt: 80 học sinh</t>
  </si>
  <si>
    <t>+ Số học sinh không đạt: 04 học sinh</t>
  </si>
  <si>
    <t>NGHỀ CÔNG NGHỆ THÔNG TIN</t>
  </si>
  <si>
    <t>NGHỀ MAY THỜI TRANG</t>
  </si>
  <si>
    <t>NGHỀ KỸ THUẬT XÂY DỰNG</t>
  </si>
  <si>
    <t>NGHỀ ĐIỆN CÔNG NGHIỆP</t>
  </si>
  <si>
    <t>NGHỀ NGHIỆP VỤ NHÀ HÀNG</t>
  </si>
  <si>
    <t>NGHỀ THÚ Y</t>
  </si>
  <si>
    <t>NGHỀ KỸ THUẬT CHẾ BIẾN MÓN ĂN</t>
  </si>
  <si>
    <t>TB</t>
  </si>
  <si>
    <t>KIỀU XUÂN KHIÊM</t>
  </si>
  <si>
    <t>LÊ VĂN TÂM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</si>
</sst>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3"/>
    </font>
    <font>
      <sz val="11"/>
      <color theme="1"/>
      <name val="Calibri"/>
      <family val="2"/>
      <charset val="163"/>
    </font>
    <font>
      <sz val="12"/>
      <color theme="1"/>
      <name val="Times New Roman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9" fillId="0" borderId="0"/>
    <xf numFmtId="0" fontId="11" fillId="0" borderId="0"/>
  </cellStyleXfs>
  <cellXfs count="97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2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10" fillId="3" borderId="3" xfId="2" applyFont="1" applyFill="1" applyBorder="1" applyAlignment="1">
      <alignment horizontal="left" vertical="center" wrapText="1"/>
    </xf>
    <xf numFmtId="0" fontId="10" fillId="3" borderId="5" xfId="2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3" borderId="3" xfId="2" applyFont="1" applyFill="1" applyBorder="1" applyAlignment="1">
      <alignment horizontal="left" vertical="center" wrapText="1"/>
    </xf>
    <xf numFmtId="0" fontId="2" fillId="3" borderId="5" xfId="2" applyFont="1" applyFill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4" fontId="10" fillId="3" borderId="5" xfId="2" applyNumberFormat="1" applyFont="1" applyFill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0" fontId="2" fillId="3" borderId="5" xfId="2" quotePrefix="1" applyFont="1" applyFill="1" applyBorder="1" applyAlignment="1">
      <alignment horizontal="center" vertical="center" wrapText="1"/>
    </xf>
    <xf numFmtId="14" fontId="2" fillId="0" borderId="5" xfId="0" quotePrefix="1" applyNumberFormat="1" applyFont="1" applyFill="1" applyBorder="1" applyAlignment="1">
      <alignment horizontal="center" vertical="center"/>
    </xf>
    <xf numFmtId="14" fontId="12" fillId="0" borderId="5" xfId="0" quotePrefix="1" applyNumberFormat="1" applyFont="1" applyBorder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0" fillId="3" borderId="10" xfId="2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vertical="top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13" fillId="0" borderId="0" xfId="0" quotePrefix="1" applyFont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4" fontId="2" fillId="0" borderId="0" xfId="0" quotePrefix="1" applyNumberFormat="1" applyFont="1" applyBorder="1" applyAlignment="1">
      <alignment horizontal="center" vertical="center"/>
    </xf>
    <xf numFmtId="0" fontId="0" fillId="0" borderId="12" xfId="0" applyBorder="1"/>
    <xf numFmtId="0" fontId="1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5" fillId="0" borderId="0" xfId="0" applyFont="1" applyAlignment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42334</xdr:colOff>
      <xdr:row>0</xdr:row>
      <xdr:rowOff>513291</xdr:rowOff>
    </xdr:from>
    <xdr:to>
      <xdr:col>3</xdr:col>
      <xdr:colOff>624417</xdr:colOff>
      <xdr:row>0</xdr:row>
      <xdr:rowOff>513291</xdr:rowOff>
    </xdr:to>
    <xdr:cxnSp macro="">
      <xdr:nvCxnSpPr>
        <xdr:cNvPr id="3" name="Straight Connector 2"/>
        <xdr:cNvCxnSpPr/>
      </xdr:nvCxnSpPr>
      <xdr:spPr>
        <a:xfrm>
          <a:off x="1682751" y="513291"/>
          <a:ext cx="11218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213776</xdr:colOff>
      <xdr:row>0</xdr:row>
      <xdr:rowOff>546099</xdr:rowOff>
    </xdr:from>
    <xdr:to>
      <xdr:col>14</xdr:col>
      <xdr:colOff>119584</xdr:colOff>
      <xdr:row>0</xdr:row>
      <xdr:rowOff>546099</xdr:rowOff>
    </xdr:to>
    <xdr:cxnSp macro="">
      <xdr:nvCxnSpPr>
        <xdr:cNvPr id="5" name="Straight Connector 4"/>
        <xdr:cNvCxnSpPr/>
      </xdr:nvCxnSpPr>
      <xdr:spPr>
        <a:xfrm>
          <a:off x="6923609" y="546099"/>
          <a:ext cx="1355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1"/>
  <sheetViews>
    <sheetView tabSelected="1" topLeftCell="A97" zoomScale="90" zoomScaleNormal="90" workbookViewId="0">
      <selection activeCell="H118" sqref="H118"/>
    </sheetView>
  </sheetViews>
  <sheetFormatPr defaultRowHeight="15" x14ac:dyDescent="0.25"/>
  <cols>
    <col min="1" max="1" width="4.140625" customWidth="1"/>
    <col min="2" max="2" width="20.42578125" customWidth="1"/>
    <col min="3" max="3" width="8.140625" customWidth="1"/>
    <col min="4" max="5" width="11" customWidth="1"/>
    <col min="6" max="6" width="13.28515625" customWidth="1"/>
    <col min="7" max="8" width="7.28515625" customWidth="1"/>
    <col min="9" max="9" width="7" customWidth="1"/>
    <col min="10" max="10" width="13" hidden="1" customWidth="1"/>
    <col min="11" max="11" width="6.85546875" customWidth="1"/>
    <col min="12" max="12" width="7.28515625" customWidth="1"/>
    <col min="13" max="13" width="9" customWidth="1"/>
    <col min="14" max="14" width="6.85546875" customWidth="1"/>
    <col min="15" max="15" width="6.42578125" customWidth="1"/>
    <col min="16" max="16" width="14.7109375" customWidth="1"/>
    <col min="17" max="17" width="8" customWidth="1"/>
  </cols>
  <sheetData>
    <row r="1" spans="1:17" ht="51" customHeight="1" x14ac:dyDescent="0.25">
      <c r="A1" s="78" t="s">
        <v>222</v>
      </c>
      <c r="B1" s="78"/>
      <c r="C1" s="78"/>
      <c r="D1" s="78"/>
      <c r="E1" s="78"/>
      <c r="F1" s="78"/>
      <c r="G1" s="4"/>
      <c r="H1" s="4"/>
      <c r="I1" s="78" t="s">
        <v>4</v>
      </c>
      <c r="J1" s="78"/>
      <c r="K1" s="78"/>
      <c r="L1" s="78"/>
      <c r="M1" s="78"/>
      <c r="N1" s="78"/>
      <c r="O1" s="78"/>
      <c r="P1" s="78"/>
    </row>
    <row r="2" spans="1:17" ht="12.75" customHeight="1" x14ac:dyDescent="0.25"/>
    <row r="3" spans="1:17" ht="46.5" customHeight="1" x14ac:dyDescent="0.3">
      <c r="A3" s="94" t="s">
        <v>220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</row>
    <row r="5" spans="1:17" ht="63" customHeight="1" x14ac:dyDescent="0.25">
      <c r="A5" s="84" t="s">
        <v>0</v>
      </c>
      <c r="B5" s="86" t="s">
        <v>1</v>
      </c>
      <c r="C5" s="87"/>
      <c r="D5" s="90" t="s">
        <v>2</v>
      </c>
      <c r="E5" s="90" t="s">
        <v>212</v>
      </c>
      <c r="F5" s="84" t="s">
        <v>213</v>
      </c>
      <c r="G5" s="90" t="s">
        <v>14</v>
      </c>
      <c r="H5" s="90" t="s">
        <v>214</v>
      </c>
      <c r="I5" s="81" t="s">
        <v>15</v>
      </c>
      <c r="J5" s="82"/>
      <c r="K5" s="82"/>
      <c r="L5" s="83"/>
      <c r="M5" s="90" t="s">
        <v>17</v>
      </c>
      <c r="N5" s="79" t="s">
        <v>18</v>
      </c>
      <c r="O5" s="80"/>
      <c r="P5" s="92" t="s">
        <v>19</v>
      </c>
      <c r="Q5" s="76" t="s">
        <v>217</v>
      </c>
    </row>
    <row r="6" spans="1:17" ht="47.25" x14ac:dyDescent="0.25">
      <c r="A6" s="85"/>
      <c r="B6" s="88"/>
      <c r="C6" s="89"/>
      <c r="D6" s="91"/>
      <c r="E6" s="91"/>
      <c r="F6" s="85"/>
      <c r="G6" s="91"/>
      <c r="H6" s="91"/>
      <c r="I6" s="5" t="s">
        <v>21</v>
      </c>
      <c r="J6" s="3"/>
      <c r="K6" s="5" t="s">
        <v>20</v>
      </c>
      <c r="L6" s="3" t="s">
        <v>16</v>
      </c>
      <c r="M6" s="91"/>
      <c r="N6" s="2" t="s">
        <v>215</v>
      </c>
      <c r="O6" s="2" t="s">
        <v>216</v>
      </c>
      <c r="P6" s="93"/>
      <c r="Q6" s="77"/>
    </row>
    <row r="7" spans="1:17" ht="24.95" customHeight="1" x14ac:dyDescent="0.25">
      <c r="A7" s="60"/>
      <c r="B7" s="61" t="s">
        <v>229</v>
      </c>
      <c r="C7" s="62"/>
      <c r="D7" s="63"/>
      <c r="E7" s="64"/>
      <c r="F7" s="65"/>
      <c r="G7" s="64"/>
      <c r="H7" s="64"/>
      <c r="I7" s="66"/>
      <c r="J7" s="67"/>
      <c r="K7" s="66"/>
      <c r="L7" s="67"/>
      <c r="M7" s="64"/>
      <c r="N7" s="68"/>
      <c r="O7" s="68"/>
      <c r="P7" s="69"/>
      <c r="Q7" s="70"/>
    </row>
    <row r="8" spans="1:17" ht="24.95" customHeight="1" x14ac:dyDescent="0.25">
      <c r="A8" s="6">
        <v>1</v>
      </c>
      <c r="B8" s="14" t="s">
        <v>48</v>
      </c>
      <c r="C8" s="15" t="s">
        <v>5</v>
      </c>
      <c r="D8" s="30">
        <v>38959</v>
      </c>
      <c r="E8" s="8" t="s">
        <v>218</v>
      </c>
      <c r="F8" s="51" t="s">
        <v>3</v>
      </c>
      <c r="G8" s="11">
        <v>6.5</v>
      </c>
      <c r="H8" s="11" t="s">
        <v>221</v>
      </c>
      <c r="I8" s="11">
        <v>6.5</v>
      </c>
      <c r="J8" s="11"/>
      <c r="K8" s="11">
        <v>5.5</v>
      </c>
      <c r="L8" s="11">
        <v>5.5</v>
      </c>
      <c r="M8" s="11">
        <f>IF(AND(G8&gt;=5,I8&gt;=5,K8&gt;=5,L8&gt;=5),ROUND((G8*3+L8*2+K8*1)/6,1)," ")</f>
        <v>6</v>
      </c>
      <c r="N8" s="9" t="str">
        <f>IF(AND(M8&lt;&gt;" ",M8&gt;=5),"Đ"," ")</f>
        <v>Đ</v>
      </c>
      <c r="O8" s="9" t="str">
        <f>IF(OR(M8=" ",M8&lt;5),"K", " ")</f>
        <v xml:space="preserve"> </v>
      </c>
      <c r="P8" s="9" t="str">
        <f>IF(AND(M8&lt;&gt;" ",M8&gt;=5),IF(9&lt;=M8,"Xuất sắc",IF(8&lt;=M8,"Giỏi",IF(7&lt;=M8,"Khá",IF(6&lt;=M8,"Trung bình khá",IF(5&lt;=M8,"Trung bình"," ")))))," ")</f>
        <v>Trung bình khá</v>
      </c>
      <c r="Q8" s="49"/>
    </row>
    <row r="9" spans="1:17" ht="24.95" customHeight="1" x14ac:dyDescent="0.25">
      <c r="A9" s="6">
        <v>2</v>
      </c>
      <c r="B9" s="16" t="s">
        <v>49</v>
      </c>
      <c r="C9" s="17" t="s">
        <v>37</v>
      </c>
      <c r="D9" s="31" t="s">
        <v>140</v>
      </c>
      <c r="E9" s="8" t="s">
        <v>219</v>
      </c>
      <c r="F9" s="51" t="s">
        <v>3</v>
      </c>
      <c r="G9" s="11">
        <v>6.8</v>
      </c>
      <c r="H9" s="11" t="s">
        <v>221</v>
      </c>
      <c r="I9" s="11">
        <v>9</v>
      </c>
      <c r="J9" s="11"/>
      <c r="K9" s="11">
        <v>8</v>
      </c>
      <c r="L9" s="11">
        <v>6</v>
      </c>
      <c r="M9" s="11">
        <f t="shared" ref="M9:M77" si="0">IF(AND(G9&gt;=5,I9&gt;=5,K9&gt;=5,L9&gt;=5),ROUND((G9*3+L9*2+K9*1)/6,1)," ")</f>
        <v>6.7</v>
      </c>
      <c r="N9" s="9" t="str">
        <f t="shared" ref="N9:N77" si="1">IF(AND(M9&lt;&gt;" ",M9&gt;=5),"Đ"," ")</f>
        <v>Đ</v>
      </c>
      <c r="O9" s="9" t="str">
        <f t="shared" ref="O9:O77" si="2">IF(OR(M9=" ",M9&lt;5),"K", " ")</f>
        <v xml:space="preserve"> </v>
      </c>
      <c r="P9" s="9" t="str">
        <f t="shared" ref="P9:P77" si="3">IF(AND(M9&lt;&gt;" ",M9&gt;=5),IF(9&lt;=M9,"Xuất sắc",IF(8&lt;=M9,"Giỏi",IF(7&lt;=M9,"Khá",IF(6&lt;=M9,"Trung bình khá",IF(5&lt;=M9,"Trung bình"," ")))))," ")</f>
        <v>Trung bình khá</v>
      </c>
      <c r="Q9" s="49"/>
    </row>
    <row r="10" spans="1:17" ht="24.95" customHeight="1" x14ac:dyDescent="0.25">
      <c r="A10" s="6">
        <v>3</v>
      </c>
      <c r="B10" s="16" t="s">
        <v>9</v>
      </c>
      <c r="C10" s="17" t="s">
        <v>44</v>
      </c>
      <c r="D10" s="31" t="s">
        <v>141</v>
      </c>
      <c r="E10" s="8" t="s">
        <v>219</v>
      </c>
      <c r="F10" s="51" t="s">
        <v>3</v>
      </c>
      <c r="G10" s="11">
        <v>6.5</v>
      </c>
      <c r="H10" s="11" t="s">
        <v>221</v>
      </c>
      <c r="I10" s="11">
        <v>8</v>
      </c>
      <c r="J10" s="11"/>
      <c r="K10" s="11">
        <v>8</v>
      </c>
      <c r="L10" s="11">
        <v>5</v>
      </c>
      <c r="M10" s="11">
        <f t="shared" si="0"/>
        <v>6.3</v>
      </c>
      <c r="N10" s="9" t="str">
        <f t="shared" si="1"/>
        <v>Đ</v>
      </c>
      <c r="O10" s="9" t="str">
        <f t="shared" si="2"/>
        <v xml:space="preserve"> </v>
      </c>
      <c r="P10" s="9" t="str">
        <f t="shared" si="3"/>
        <v>Trung bình khá</v>
      </c>
      <c r="Q10" s="49"/>
    </row>
    <row r="11" spans="1:17" ht="24.95" customHeight="1" x14ac:dyDescent="0.25">
      <c r="A11" s="6">
        <v>4</v>
      </c>
      <c r="B11" s="16" t="s">
        <v>50</v>
      </c>
      <c r="C11" s="17" t="s">
        <v>51</v>
      </c>
      <c r="D11" s="31" t="s">
        <v>142</v>
      </c>
      <c r="E11" s="8" t="s">
        <v>219</v>
      </c>
      <c r="F11" s="51" t="s">
        <v>3</v>
      </c>
      <c r="G11" s="11">
        <v>6.1</v>
      </c>
      <c r="H11" s="11" t="s">
        <v>22</v>
      </c>
      <c r="I11" s="11">
        <v>8</v>
      </c>
      <c r="J11" s="11"/>
      <c r="K11" s="11">
        <v>9</v>
      </c>
      <c r="L11" s="11">
        <v>5</v>
      </c>
      <c r="M11" s="11">
        <f t="shared" si="0"/>
        <v>6.2</v>
      </c>
      <c r="N11" s="9" t="str">
        <f t="shared" si="1"/>
        <v>Đ</v>
      </c>
      <c r="O11" s="9" t="str">
        <f t="shared" si="2"/>
        <v xml:space="preserve"> </v>
      </c>
      <c r="P11" s="9" t="str">
        <f t="shared" si="3"/>
        <v>Trung bình khá</v>
      </c>
      <c r="Q11" s="49"/>
    </row>
    <row r="12" spans="1:17" ht="24.95" customHeight="1" x14ac:dyDescent="0.25">
      <c r="A12" s="6">
        <v>5</v>
      </c>
      <c r="B12" s="16" t="s">
        <v>52</v>
      </c>
      <c r="C12" s="17" t="s">
        <v>31</v>
      </c>
      <c r="D12" s="31" t="s">
        <v>143</v>
      </c>
      <c r="E12" s="8" t="s">
        <v>218</v>
      </c>
      <c r="F12" s="51" t="s">
        <v>3</v>
      </c>
      <c r="G12" s="11">
        <v>6.9</v>
      </c>
      <c r="H12" s="11" t="s">
        <v>221</v>
      </c>
      <c r="I12" s="11">
        <v>7.5</v>
      </c>
      <c r="J12" s="11"/>
      <c r="K12" s="11">
        <v>7.5</v>
      </c>
      <c r="L12" s="11">
        <v>6</v>
      </c>
      <c r="M12" s="11">
        <f t="shared" si="0"/>
        <v>6.7</v>
      </c>
      <c r="N12" s="9" t="str">
        <f t="shared" si="1"/>
        <v>Đ</v>
      </c>
      <c r="O12" s="9" t="str">
        <f t="shared" si="2"/>
        <v xml:space="preserve"> </v>
      </c>
      <c r="P12" s="9" t="str">
        <f t="shared" si="3"/>
        <v>Trung bình khá</v>
      </c>
      <c r="Q12" s="49"/>
    </row>
    <row r="13" spans="1:17" ht="24.95" customHeight="1" x14ac:dyDescent="0.25">
      <c r="A13" s="6">
        <v>6</v>
      </c>
      <c r="B13" s="16" t="s">
        <v>24</v>
      </c>
      <c r="C13" s="17" t="s">
        <v>53</v>
      </c>
      <c r="D13" s="32" t="s">
        <v>144</v>
      </c>
      <c r="E13" s="8" t="s">
        <v>219</v>
      </c>
      <c r="F13" s="51" t="s">
        <v>3</v>
      </c>
      <c r="G13" s="11">
        <v>6.6</v>
      </c>
      <c r="H13" s="11" t="s">
        <v>22</v>
      </c>
      <c r="I13" s="11">
        <v>8</v>
      </c>
      <c r="J13" s="11"/>
      <c r="K13" s="11">
        <v>9</v>
      </c>
      <c r="L13" s="11">
        <v>5</v>
      </c>
      <c r="M13" s="11">
        <f t="shared" si="0"/>
        <v>6.5</v>
      </c>
      <c r="N13" s="9" t="str">
        <f t="shared" si="1"/>
        <v>Đ</v>
      </c>
      <c r="O13" s="9" t="str">
        <f t="shared" si="2"/>
        <v xml:space="preserve"> </v>
      </c>
      <c r="P13" s="9" t="str">
        <f t="shared" si="3"/>
        <v>Trung bình khá</v>
      </c>
      <c r="Q13" s="49"/>
    </row>
    <row r="14" spans="1:17" ht="24.95" customHeight="1" x14ac:dyDescent="0.25">
      <c r="A14" s="6">
        <v>7</v>
      </c>
      <c r="B14" s="16" t="s">
        <v>54</v>
      </c>
      <c r="C14" s="17" t="s">
        <v>45</v>
      </c>
      <c r="D14" s="31" t="s">
        <v>145</v>
      </c>
      <c r="E14" s="8" t="s">
        <v>219</v>
      </c>
      <c r="F14" s="51" t="s">
        <v>3</v>
      </c>
      <c r="G14" s="11">
        <v>7.3</v>
      </c>
      <c r="H14" s="11" t="s">
        <v>221</v>
      </c>
      <c r="I14" s="11">
        <v>7</v>
      </c>
      <c r="J14" s="11"/>
      <c r="K14" s="11">
        <v>9</v>
      </c>
      <c r="L14" s="11">
        <v>7</v>
      </c>
      <c r="M14" s="11">
        <f t="shared" si="0"/>
        <v>7.5</v>
      </c>
      <c r="N14" s="9" t="str">
        <f t="shared" si="1"/>
        <v>Đ</v>
      </c>
      <c r="O14" s="9" t="str">
        <f t="shared" si="2"/>
        <v xml:space="preserve"> </v>
      </c>
      <c r="P14" s="9" t="str">
        <f t="shared" si="3"/>
        <v>Khá</v>
      </c>
      <c r="Q14" s="49"/>
    </row>
    <row r="15" spans="1:17" ht="24.95" customHeight="1" x14ac:dyDescent="0.25">
      <c r="A15" s="6">
        <v>8</v>
      </c>
      <c r="B15" s="16" t="s">
        <v>55</v>
      </c>
      <c r="C15" s="17" t="s">
        <v>45</v>
      </c>
      <c r="D15" s="33" t="s">
        <v>146</v>
      </c>
      <c r="E15" s="8" t="s">
        <v>219</v>
      </c>
      <c r="F15" s="51" t="s">
        <v>3</v>
      </c>
      <c r="G15" s="11">
        <v>6.8</v>
      </c>
      <c r="H15" s="11" t="s">
        <v>221</v>
      </c>
      <c r="I15" s="11">
        <v>7</v>
      </c>
      <c r="J15" s="11"/>
      <c r="K15" s="11">
        <v>8.5</v>
      </c>
      <c r="L15" s="11">
        <v>5</v>
      </c>
      <c r="M15" s="11">
        <f t="shared" si="0"/>
        <v>6.5</v>
      </c>
      <c r="N15" s="9" t="str">
        <f t="shared" si="1"/>
        <v>Đ</v>
      </c>
      <c r="O15" s="9" t="str">
        <f t="shared" si="2"/>
        <v xml:space="preserve"> </v>
      </c>
      <c r="P15" s="9" t="str">
        <f t="shared" si="3"/>
        <v>Trung bình khá</v>
      </c>
      <c r="Q15" s="49"/>
    </row>
    <row r="16" spans="1:17" ht="24.95" customHeight="1" x14ac:dyDescent="0.25">
      <c r="A16" s="6">
        <v>9</v>
      </c>
      <c r="B16" s="18" t="s">
        <v>30</v>
      </c>
      <c r="C16" s="19" t="s">
        <v>56</v>
      </c>
      <c r="D16" s="34" t="s">
        <v>147</v>
      </c>
      <c r="E16" s="8" t="s">
        <v>219</v>
      </c>
      <c r="F16" s="51" t="s">
        <v>3</v>
      </c>
      <c r="G16" s="12">
        <v>6.9</v>
      </c>
      <c r="H16" s="11" t="s">
        <v>221</v>
      </c>
      <c r="I16" s="12">
        <v>8.5</v>
      </c>
      <c r="J16" s="12"/>
      <c r="K16" s="12">
        <v>7.5</v>
      </c>
      <c r="L16" s="12">
        <v>5.5</v>
      </c>
      <c r="M16" s="11">
        <f t="shared" si="0"/>
        <v>6.5</v>
      </c>
      <c r="N16" s="9" t="str">
        <f t="shared" si="1"/>
        <v>Đ</v>
      </c>
      <c r="O16" s="9" t="str">
        <f t="shared" si="2"/>
        <v xml:space="preserve"> </v>
      </c>
      <c r="P16" s="9" t="str">
        <f t="shared" si="3"/>
        <v>Trung bình khá</v>
      </c>
      <c r="Q16" s="49"/>
    </row>
    <row r="17" spans="1:17" ht="24.95" customHeight="1" x14ac:dyDescent="0.25">
      <c r="A17" s="6">
        <v>10</v>
      </c>
      <c r="B17" s="16" t="s">
        <v>24</v>
      </c>
      <c r="C17" s="17" t="s">
        <v>7</v>
      </c>
      <c r="D17" s="31" t="s">
        <v>148</v>
      </c>
      <c r="E17" s="8" t="s">
        <v>219</v>
      </c>
      <c r="F17" s="51" t="s">
        <v>3</v>
      </c>
      <c r="G17" s="12">
        <v>6.7</v>
      </c>
      <c r="H17" s="11" t="s">
        <v>22</v>
      </c>
      <c r="I17" s="12">
        <v>9</v>
      </c>
      <c r="J17" s="12"/>
      <c r="K17" s="12">
        <v>8.5</v>
      </c>
      <c r="L17" s="12">
        <v>6</v>
      </c>
      <c r="M17" s="11">
        <f t="shared" si="0"/>
        <v>6.8</v>
      </c>
      <c r="N17" s="9" t="str">
        <f t="shared" si="1"/>
        <v>Đ</v>
      </c>
      <c r="O17" s="9" t="str">
        <f t="shared" si="2"/>
        <v xml:space="preserve"> </v>
      </c>
      <c r="P17" s="9" t="str">
        <f t="shared" si="3"/>
        <v>Trung bình khá</v>
      </c>
      <c r="Q17" s="49"/>
    </row>
    <row r="18" spans="1:17" ht="24.95" customHeight="1" x14ac:dyDescent="0.25">
      <c r="A18" s="6">
        <v>11</v>
      </c>
      <c r="B18" s="16" t="s">
        <v>57</v>
      </c>
      <c r="C18" s="17" t="s">
        <v>58</v>
      </c>
      <c r="D18" s="31" t="s">
        <v>149</v>
      </c>
      <c r="E18" s="8" t="s">
        <v>219</v>
      </c>
      <c r="F18" s="51" t="s">
        <v>3</v>
      </c>
      <c r="G18" s="12">
        <v>7.2</v>
      </c>
      <c r="H18" s="11" t="s">
        <v>221</v>
      </c>
      <c r="I18" s="12">
        <v>7</v>
      </c>
      <c r="J18" s="12"/>
      <c r="K18" s="12">
        <v>8</v>
      </c>
      <c r="L18" s="12">
        <v>6</v>
      </c>
      <c r="M18" s="11">
        <f t="shared" si="0"/>
        <v>6.9</v>
      </c>
      <c r="N18" s="9" t="str">
        <f t="shared" si="1"/>
        <v>Đ</v>
      </c>
      <c r="O18" s="9" t="str">
        <f t="shared" si="2"/>
        <v xml:space="preserve"> </v>
      </c>
      <c r="P18" s="9" t="str">
        <f t="shared" si="3"/>
        <v>Trung bình khá</v>
      </c>
      <c r="Q18" s="49"/>
    </row>
    <row r="19" spans="1:17" ht="24.95" customHeight="1" x14ac:dyDescent="0.25">
      <c r="A19" s="6">
        <v>12</v>
      </c>
      <c r="B19" s="16" t="s">
        <v>30</v>
      </c>
      <c r="C19" s="17" t="s">
        <v>58</v>
      </c>
      <c r="D19" s="31" t="s">
        <v>150</v>
      </c>
      <c r="E19" s="8" t="s">
        <v>219</v>
      </c>
      <c r="F19" s="51" t="s">
        <v>3</v>
      </c>
      <c r="G19" s="12">
        <v>7</v>
      </c>
      <c r="H19" s="11" t="s">
        <v>221</v>
      </c>
      <c r="I19" s="12">
        <v>8</v>
      </c>
      <c r="J19" s="12"/>
      <c r="K19" s="12">
        <v>8.5</v>
      </c>
      <c r="L19" s="12">
        <v>6</v>
      </c>
      <c r="M19" s="11">
        <f t="shared" si="0"/>
        <v>6.9</v>
      </c>
      <c r="N19" s="9" t="str">
        <f t="shared" si="1"/>
        <v>Đ</v>
      </c>
      <c r="O19" s="9" t="str">
        <f t="shared" si="2"/>
        <v xml:space="preserve"> </v>
      </c>
      <c r="P19" s="9" t="str">
        <f t="shared" si="3"/>
        <v>Trung bình khá</v>
      </c>
      <c r="Q19" s="49"/>
    </row>
    <row r="20" spans="1:17" ht="24.95" customHeight="1" x14ac:dyDescent="0.25">
      <c r="A20" s="6">
        <v>13</v>
      </c>
      <c r="B20" s="18" t="s">
        <v>59</v>
      </c>
      <c r="C20" s="19" t="s">
        <v>60</v>
      </c>
      <c r="D20" s="34" t="s">
        <v>151</v>
      </c>
      <c r="E20" s="8" t="s">
        <v>218</v>
      </c>
      <c r="F20" s="51" t="s">
        <v>3</v>
      </c>
      <c r="G20" s="12">
        <v>7.9</v>
      </c>
      <c r="H20" s="11" t="s">
        <v>221</v>
      </c>
      <c r="I20" s="12">
        <v>7</v>
      </c>
      <c r="J20" s="12"/>
      <c r="K20" s="12">
        <v>7</v>
      </c>
      <c r="L20" s="12">
        <v>7</v>
      </c>
      <c r="M20" s="11">
        <f t="shared" si="0"/>
        <v>7.5</v>
      </c>
      <c r="N20" s="9" t="str">
        <f t="shared" si="1"/>
        <v>Đ</v>
      </c>
      <c r="O20" s="9" t="str">
        <f t="shared" si="2"/>
        <v xml:space="preserve"> </v>
      </c>
      <c r="P20" s="9" t="str">
        <f t="shared" si="3"/>
        <v>Khá</v>
      </c>
      <c r="Q20" s="49"/>
    </row>
    <row r="21" spans="1:17" ht="24.95" customHeight="1" x14ac:dyDescent="0.25">
      <c r="A21" s="6">
        <v>14</v>
      </c>
      <c r="B21" s="18" t="s">
        <v>30</v>
      </c>
      <c r="C21" s="19" t="s">
        <v>61</v>
      </c>
      <c r="D21" s="34" t="s">
        <v>152</v>
      </c>
      <c r="E21" s="8" t="s">
        <v>219</v>
      </c>
      <c r="F21" s="51" t="s">
        <v>3</v>
      </c>
      <c r="G21" s="12">
        <v>6.2</v>
      </c>
      <c r="H21" s="11" t="s">
        <v>22</v>
      </c>
      <c r="I21" s="12">
        <v>8</v>
      </c>
      <c r="J21" s="12"/>
      <c r="K21" s="12">
        <v>8</v>
      </c>
      <c r="L21" s="12">
        <v>5.5</v>
      </c>
      <c r="M21" s="11">
        <f t="shared" si="0"/>
        <v>6.3</v>
      </c>
      <c r="N21" s="9" t="str">
        <f t="shared" si="1"/>
        <v>Đ</v>
      </c>
      <c r="O21" s="9" t="str">
        <f t="shared" si="2"/>
        <v xml:space="preserve"> </v>
      </c>
      <c r="P21" s="9" t="str">
        <f t="shared" si="3"/>
        <v>Trung bình khá</v>
      </c>
      <c r="Q21" s="49"/>
    </row>
    <row r="22" spans="1:17" ht="24.95" customHeight="1" x14ac:dyDescent="0.25">
      <c r="A22" s="6">
        <v>15</v>
      </c>
      <c r="B22" s="16" t="s">
        <v>62</v>
      </c>
      <c r="C22" s="17" t="s">
        <v>63</v>
      </c>
      <c r="D22" s="31" t="s">
        <v>153</v>
      </c>
      <c r="E22" s="8" t="s">
        <v>219</v>
      </c>
      <c r="F22" s="51" t="s">
        <v>3</v>
      </c>
      <c r="G22" s="12">
        <v>6.8</v>
      </c>
      <c r="H22" s="11" t="s">
        <v>221</v>
      </c>
      <c r="I22" s="12">
        <v>8.5</v>
      </c>
      <c r="J22" s="12"/>
      <c r="K22" s="12">
        <v>8.5</v>
      </c>
      <c r="L22" s="12">
        <v>6</v>
      </c>
      <c r="M22" s="11">
        <f t="shared" si="0"/>
        <v>6.8</v>
      </c>
      <c r="N22" s="9" t="str">
        <f t="shared" si="1"/>
        <v>Đ</v>
      </c>
      <c r="O22" s="9" t="str">
        <f t="shared" si="2"/>
        <v xml:space="preserve"> </v>
      </c>
      <c r="P22" s="9" t="str">
        <f t="shared" si="3"/>
        <v>Trung bình khá</v>
      </c>
      <c r="Q22" s="49"/>
    </row>
    <row r="23" spans="1:17" ht="24.95" customHeight="1" x14ac:dyDescent="0.25">
      <c r="A23" s="6">
        <v>16</v>
      </c>
      <c r="B23" s="16" t="s">
        <v>30</v>
      </c>
      <c r="C23" s="17" t="s">
        <v>64</v>
      </c>
      <c r="D23" s="35" t="s">
        <v>154</v>
      </c>
      <c r="E23" s="8" t="s">
        <v>219</v>
      </c>
      <c r="F23" s="51" t="s">
        <v>3</v>
      </c>
      <c r="G23" s="12">
        <v>7.6</v>
      </c>
      <c r="H23" s="11" t="s">
        <v>221</v>
      </c>
      <c r="I23" s="12">
        <v>9.5</v>
      </c>
      <c r="J23" s="12"/>
      <c r="K23" s="12">
        <v>9</v>
      </c>
      <c r="L23" s="12">
        <v>7</v>
      </c>
      <c r="M23" s="11">
        <f t="shared" si="0"/>
        <v>7.6</v>
      </c>
      <c r="N23" s="9" t="str">
        <f t="shared" si="1"/>
        <v>Đ</v>
      </c>
      <c r="O23" s="9" t="str">
        <f t="shared" si="2"/>
        <v xml:space="preserve"> </v>
      </c>
      <c r="P23" s="9" t="str">
        <f t="shared" si="3"/>
        <v>Khá</v>
      </c>
      <c r="Q23" s="49"/>
    </row>
    <row r="24" spans="1:17" ht="24.95" customHeight="1" x14ac:dyDescent="0.25">
      <c r="A24" s="6">
        <v>17</v>
      </c>
      <c r="B24" s="16" t="s">
        <v>59</v>
      </c>
      <c r="C24" s="17" t="s">
        <v>65</v>
      </c>
      <c r="D24" s="31" t="s">
        <v>155</v>
      </c>
      <c r="E24" s="8" t="s">
        <v>218</v>
      </c>
      <c r="F24" s="51" t="s">
        <v>3</v>
      </c>
      <c r="G24" s="12">
        <v>6.7</v>
      </c>
      <c r="H24" s="11" t="s">
        <v>221</v>
      </c>
      <c r="I24" s="12">
        <v>8.5</v>
      </c>
      <c r="J24" s="12"/>
      <c r="K24" s="12">
        <v>7</v>
      </c>
      <c r="L24" s="12">
        <v>5.5</v>
      </c>
      <c r="M24" s="11">
        <f t="shared" si="0"/>
        <v>6.4</v>
      </c>
      <c r="N24" s="9" t="str">
        <f t="shared" si="1"/>
        <v>Đ</v>
      </c>
      <c r="O24" s="9" t="str">
        <f t="shared" si="2"/>
        <v xml:space="preserve"> </v>
      </c>
      <c r="P24" s="9" t="str">
        <f t="shared" si="3"/>
        <v>Trung bình khá</v>
      </c>
      <c r="Q24" s="49"/>
    </row>
    <row r="25" spans="1:17" ht="24.95" customHeight="1" x14ac:dyDescent="0.25">
      <c r="A25" s="6">
        <v>18</v>
      </c>
      <c r="B25" s="16" t="s">
        <v>9</v>
      </c>
      <c r="C25" s="17" t="s">
        <v>8</v>
      </c>
      <c r="D25" s="31" t="s">
        <v>156</v>
      </c>
      <c r="E25" s="8" t="s">
        <v>219</v>
      </c>
      <c r="F25" s="51" t="s">
        <v>3</v>
      </c>
      <c r="G25" s="12">
        <v>7.1</v>
      </c>
      <c r="H25" s="11" t="s">
        <v>221</v>
      </c>
      <c r="I25" s="12">
        <v>9</v>
      </c>
      <c r="J25" s="12"/>
      <c r="K25" s="12">
        <v>8</v>
      </c>
      <c r="L25" s="12">
        <v>6.5</v>
      </c>
      <c r="M25" s="11">
        <f t="shared" si="0"/>
        <v>7.1</v>
      </c>
      <c r="N25" s="9" t="str">
        <f t="shared" si="1"/>
        <v>Đ</v>
      </c>
      <c r="O25" s="9" t="str">
        <f t="shared" si="2"/>
        <v xml:space="preserve"> </v>
      </c>
      <c r="P25" s="9" t="str">
        <f t="shared" si="3"/>
        <v>Khá</v>
      </c>
      <c r="Q25" s="49"/>
    </row>
    <row r="26" spans="1:17" ht="24.95" customHeight="1" x14ac:dyDescent="0.25">
      <c r="A26" s="6">
        <v>19</v>
      </c>
      <c r="B26" s="18" t="s">
        <v>35</v>
      </c>
      <c r="C26" s="19" t="s">
        <v>66</v>
      </c>
      <c r="D26" s="34" t="s">
        <v>157</v>
      </c>
      <c r="E26" s="8" t="s">
        <v>219</v>
      </c>
      <c r="F26" s="52" t="s">
        <v>25</v>
      </c>
      <c r="G26" s="12">
        <v>6.8</v>
      </c>
      <c r="H26" s="11" t="s">
        <v>221</v>
      </c>
      <c r="I26" s="12">
        <v>7.5</v>
      </c>
      <c r="J26" s="12"/>
      <c r="K26" s="12">
        <v>7</v>
      </c>
      <c r="L26" s="12">
        <v>6.5</v>
      </c>
      <c r="M26" s="11">
        <f t="shared" si="0"/>
        <v>6.7</v>
      </c>
      <c r="N26" s="9" t="str">
        <f t="shared" si="1"/>
        <v>Đ</v>
      </c>
      <c r="O26" s="9" t="str">
        <f t="shared" si="2"/>
        <v xml:space="preserve"> </v>
      </c>
      <c r="P26" s="9" t="str">
        <f t="shared" si="3"/>
        <v>Trung bình khá</v>
      </c>
      <c r="Q26" s="49"/>
    </row>
    <row r="27" spans="1:17" ht="24.95" customHeight="1" x14ac:dyDescent="0.25">
      <c r="A27" s="6">
        <v>20</v>
      </c>
      <c r="B27" s="16" t="s">
        <v>67</v>
      </c>
      <c r="C27" s="17" t="s">
        <v>66</v>
      </c>
      <c r="D27" s="31" t="s">
        <v>158</v>
      </c>
      <c r="E27" s="8" t="s">
        <v>219</v>
      </c>
      <c r="F27" s="51" t="s">
        <v>3</v>
      </c>
      <c r="G27" s="12">
        <v>7.9</v>
      </c>
      <c r="H27" s="11" t="s">
        <v>221</v>
      </c>
      <c r="I27" s="12">
        <v>8</v>
      </c>
      <c r="J27" s="12"/>
      <c r="K27" s="12">
        <v>8</v>
      </c>
      <c r="L27" s="12">
        <v>7</v>
      </c>
      <c r="M27" s="11">
        <f t="shared" si="0"/>
        <v>7.6</v>
      </c>
      <c r="N27" s="9" t="str">
        <f t="shared" si="1"/>
        <v>Đ</v>
      </c>
      <c r="O27" s="9" t="str">
        <f t="shared" si="2"/>
        <v xml:space="preserve"> </v>
      </c>
      <c r="P27" s="9" t="str">
        <f t="shared" si="3"/>
        <v>Khá</v>
      </c>
      <c r="Q27" s="49"/>
    </row>
    <row r="28" spans="1:17" ht="24.95" customHeight="1" x14ac:dyDescent="0.25">
      <c r="A28" s="6">
        <v>21</v>
      </c>
      <c r="B28" s="16" t="s">
        <v>68</v>
      </c>
      <c r="C28" s="17" t="s">
        <v>69</v>
      </c>
      <c r="D28" s="33" t="s">
        <v>159</v>
      </c>
      <c r="E28" s="8" t="s">
        <v>218</v>
      </c>
      <c r="F28" s="52" t="s">
        <v>25</v>
      </c>
      <c r="G28" s="12">
        <v>6.4</v>
      </c>
      <c r="H28" s="11" t="s">
        <v>22</v>
      </c>
      <c r="I28" s="12">
        <v>8.5</v>
      </c>
      <c r="J28" s="12"/>
      <c r="K28" s="12">
        <v>7.5</v>
      </c>
      <c r="L28" s="12">
        <v>5.5</v>
      </c>
      <c r="M28" s="11">
        <f t="shared" si="0"/>
        <v>6.3</v>
      </c>
      <c r="N28" s="9" t="str">
        <f t="shared" si="1"/>
        <v>Đ</v>
      </c>
      <c r="O28" s="9" t="str">
        <f t="shared" si="2"/>
        <v xml:space="preserve"> </v>
      </c>
      <c r="P28" s="9" t="str">
        <f t="shared" si="3"/>
        <v>Trung bình khá</v>
      </c>
      <c r="Q28" s="49"/>
    </row>
    <row r="29" spans="1:17" ht="24.95" customHeight="1" x14ac:dyDescent="0.25">
      <c r="A29" s="6"/>
      <c r="B29" s="71" t="s">
        <v>230</v>
      </c>
      <c r="C29" s="17"/>
      <c r="D29" s="33"/>
      <c r="E29" s="8"/>
      <c r="F29" s="52"/>
      <c r="G29" s="12"/>
      <c r="H29" s="11"/>
      <c r="I29" s="12"/>
      <c r="J29" s="12"/>
      <c r="K29" s="12"/>
      <c r="L29" s="12"/>
      <c r="M29" s="11"/>
      <c r="N29" s="9"/>
      <c r="O29" s="9"/>
      <c r="P29" s="9"/>
      <c r="Q29" s="49"/>
    </row>
    <row r="30" spans="1:17" ht="24.95" customHeight="1" x14ac:dyDescent="0.25">
      <c r="A30" s="6">
        <v>22</v>
      </c>
      <c r="B30" s="18" t="s">
        <v>11</v>
      </c>
      <c r="C30" s="19" t="s">
        <v>42</v>
      </c>
      <c r="D30" s="34" t="s">
        <v>160</v>
      </c>
      <c r="E30" s="8" t="s">
        <v>219</v>
      </c>
      <c r="F30" s="53" t="s">
        <v>3</v>
      </c>
      <c r="G30" s="12">
        <v>7.4</v>
      </c>
      <c r="H30" s="11" t="s">
        <v>22</v>
      </c>
      <c r="I30" s="12">
        <v>6</v>
      </c>
      <c r="J30" s="12"/>
      <c r="K30" s="12">
        <v>5.5</v>
      </c>
      <c r="L30" s="12">
        <v>7</v>
      </c>
      <c r="M30" s="11">
        <f t="shared" si="0"/>
        <v>7</v>
      </c>
      <c r="N30" s="9" t="str">
        <f t="shared" si="1"/>
        <v>Đ</v>
      </c>
      <c r="O30" s="9" t="str">
        <f t="shared" si="2"/>
        <v xml:space="preserve"> </v>
      </c>
      <c r="P30" s="9" t="str">
        <f t="shared" si="3"/>
        <v>Khá</v>
      </c>
      <c r="Q30" s="49"/>
    </row>
    <row r="31" spans="1:17" ht="24.95" customHeight="1" x14ac:dyDescent="0.25">
      <c r="A31" s="6">
        <v>23</v>
      </c>
      <c r="B31" s="16" t="s">
        <v>23</v>
      </c>
      <c r="C31" s="17" t="s">
        <v>70</v>
      </c>
      <c r="D31" s="31" t="s">
        <v>161</v>
      </c>
      <c r="E31" s="8" t="s">
        <v>219</v>
      </c>
      <c r="F31" s="53" t="s">
        <v>3</v>
      </c>
      <c r="G31" s="12">
        <v>7.4</v>
      </c>
      <c r="H31" s="11" t="s">
        <v>22</v>
      </c>
      <c r="I31" s="12">
        <v>8</v>
      </c>
      <c r="J31" s="12"/>
      <c r="K31" s="12">
        <v>5</v>
      </c>
      <c r="L31" s="12">
        <v>7</v>
      </c>
      <c r="M31" s="11">
        <f t="shared" si="0"/>
        <v>6.9</v>
      </c>
      <c r="N31" s="9" t="str">
        <f t="shared" si="1"/>
        <v>Đ</v>
      </c>
      <c r="O31" s="9" t="str">
        <f t="shared" si="2"/>
        <v xml:space="preserve"> </v>
      </c>
      <c r="P31" s="9" t="str">
        <f t="shared" si="3"/>
        <v>Trung bình khá</v>
      </c>
      <c r="Q31" s="49"/>
    </row>
    <row r="32" spans="1:17" ht="24.95" customHeight="1" x14ac:dyDescent="0.25">
      <c r="A32" s="6">
        <v>24</v>
      </c>
      <c r="B32" s="20" t="s">
        <v>71</v>
      </c>
      <c r="C32" s="21" t="s">
        <v>58</v>
      </c>
      <c r="D32" s="36" t="s">
        <v>162</v>
      </c>
      <c r="E32" s="8" t="s">
        <v>219</v>
      </c>
      <c r="F32" s="53" t="s">
        <v>3</v>
      </c>
      <c r="G32" s="12">
        <v>7.2</v>
      </c>
      <c r="H32" s="11" t="s">
        <v>22</v>
      </c>
      <c r="I32" s="12">
        <v>6</v>
      </c>
      <c r="J32" s="12"/>
      <c r="K32" s="12">
        <v>5</v>
      </c>
      <c r="L32" s="12">
        <v>7</v>
      </c>
      <c r="M32" s="11">
        <f t="shared" si="0"/>
        <v>6.8</v>
      </c>
      <c r="N32" s="9" t="str">
        <f t="shared" si="1"/>
        <v>Đ</v>
      </c>
      <c r="O32" s="9" t="str">
        <f t="shared" si="2"/>
        <v xml:space="preserve"> </v>
      </c>
      <c r="P32" s="9" t="str">
        <f t="shared" si="3"/>
        <v>Trung bình khá</v>
      </c>
      <c r="Q32" s="49"/>
    </row>
    <row r="33" spans="1:17" ht="24.95" customHeight="1" x14ac:dyDescent="0.25">
      <c r="A33" s="6">
        <v>25</v>
      </c>
      <c r="B33" s="20" t="s">
        <v>72</v>
      </c>
      <c r="C33" s="21" t="s">
        <v>61</v>
      </c>
      <c r="D33" s="31" t="s">
        <v>163</v>
      </c>
      <c r="E33" s="8" t="s">
        <v>219</v>
      </c>
      <c r="F33" s="53" t="s">
        <v>3</v>
      </c>
      <c r="G33" s="12">
        <v>7.3</v>
      </c>
      <c r="H33" s="11" t="s">
        <v>22</v>
      </c>
      <c r="I33" s="12">
        <v>7</v>
      </c>
      <c r="J33" s="12"/>
      <c r="K33" s="12">
        <v>5</v>
      </c>
      <c r="L33" s="12">
        <v>6</v>
      </c>
      <c r="M33" s="11">
        <f t="shared" si="0"/>
        <v>6.5</v>
      </c>
      <c r="N33" s="9" t="str">
        <f t="shared" si="1"/>
        <v>Đ</v>
      </c>
      <c r="O33" s="9" t="str">
        <f t="shared" si="2"/>
        <v xml:space="preserve"> </v>
      </c>
      <c r="P33" s="9" t="str">
        <f t="shared" si="3"/>
        <v>Trung bình khá</v>
      </c>
      <c r="Q33" s="49"/>
    </row>
    <row r="34" spans="1:17" ht="24.95" customHeight="1" x14ac:dyDescent="0.25">
      <c r="A34" s="6">
        <v>26</v>
      </c>
      <c r="B34" s="16" t="s">
        <v>33</v>
      </c>
      <c r="C34" s="17" t="s">
        <v>73</v>
      </c>
      <c r="D34" s="31" t="s">
        <v>164</v>
      </c>
      <c r="E34" s="8" t="s">
        <v>219</v>
      </c>
      <c r="F34" s="53" t="s">
        <v>3</v>
      </c>
      <c r="G34" s="12">
        <v>7.2</v>
      </c>
      <c r="H34" s="11" t="s">
        <v>22</v>
      </c>
      <c r="I34" s="12">
        <v>7</v>
      </c>
      <c r="J34" s="12"/>
      <c r="K34" s="12">
        <v>5</v>
      </c>
      <c r="L34" s="12">
        <v>7</v>
      </c>
      <c r="M34" s="11">
        <f t="shared" si="0"/>
        <v>6.8</v>
      </c>
      <c r="N34" s="9" t="str">
        <f t="shared" si="1"/>
        <v>Đ</v>
      </c>
      <c r="O34" s="9" t="str">
        <f t="shared" si="2"/>
        <v xml:space="preserve"> </v>
      </c>
      <c r="P34" s="9" t="str">
        <f t="shared" si="3"/>
        <v>Trung bình khá</v>
      </c>
      <c r="Q34" s="49"/>
    </row>
    <row r="35" spans="1:17" ht="24.95" customHeight="1" x14ac:dyDescent="0.25">
      <c r="A35" s="6">
        <v>27</v>
      </c>
      <c r="B35" s="18" t="s">
        <v>74</v>
      </c>
      <c r="C35" s="19" t="s">
        <v>75</v>
      </c>
      <c r="D35" s="34" t="s">
        <v>165</v>
      </c>
      <c r="E35" s="8" t="s">
        <v>219</v>
      </c>
      <c r="F35" s="53" t="s">
        <v>3</v>
      </c>
      <c r="G35" s="12">
        <v>6.5</v>
      </c>
      <c r="H35" s="11" t="s">
        <v>236</v>
      </c>
      <c r="I35" s="12">
        <v>6</v>
      </c>
      <c r="J35" s="12"/>
      <c r="K35" s="12">
        <v>5</v>
      </c>
      <c r="L35" s="12">
        <v>6</v>
      </c>
      <c r="M35" s="11">
        <f t="shared" si="0"/>
        <v>6.1</v>
      </c>
      <c r="N35" s="9" t="str">
        <f t="shared" si="1"/>
        <v>Đ</v>
      </c>
      <c r="O35" s="9" t="str">
        <f t="shared" si="2"/>
        <v xml:space="preserve"> </v>
      </c>
      <c r="P35" s="9" t="str">
        <f t="shared" si="3"/>
        <v>Trung bình khá</v>
      </c>
      <c r="Q35" s="49"/>
    </row>
    <row r="36" spans="1:17" ht="24.95" customHeight="1" x14ac:dyDescent="0.25">
      <c r="A36" s="6">
        <v>28</v>
      </c>
      <c r="B36" s="16" t="s">
        <v>9</v>
      </c>
      <c r="C36" s="17" t="s">
        <v>76</v>
      </c>
      <c r="D36" s="36" t="s">
        <v>166</v>
      </c>
      <c r="E36" s="8" t="s">
        <v>219</v>
      </c>
      <c r="F36" s="53" t="s">
        <v>3</v>
      </c>
      <c r="G36" s="12">
        <v>6.5</v>
      </c>
      <c r="H36" s="11" t="s">
        <v>22</v>
      </c>
      <c r="I36" s="12">
        <v>6.5</v>
      </c>
      <c r="J36" s="12"/>
      <c r="K36" s="12">
        <v>5</v>
      </c>
      <c r="L36" s="12">
        <v>6.5</v>
      </c>
      <c r="M36" s="11">
        <f t="shared" si="0"/>
        <v>6.3</v>
      </c>
      <c r="N36" s="9" t="str">
        <f t="shared" si="1"/>
        <v>Đ</v>
      </c>
      <c r="O36" s="9" t="str">
        <f t="shared" si="2"/>
        <v xml:space="preserve"> </v>
      </c>
      <c r="P36" s="9" t="str">
        <f t="shared" si="3"/>
        <v>Trung bình khá</v>
      </c>
      <c r="Q36" s="49"/>
    </row>
    <row r="37" spans="1:17" ht="24.95" customHeight="1" x14ac:dyDescent="0.25">
      <c r="A37" s="6"/>
      <c r="B37" s="71" t="s">
        <v>231</v>
      </c>
      <c r="C37" s="17"/>
      <c r="D37" s="36"/>
      <c r="E37" s="8"/>
      <c r="F37" s="53"/>
      <c r="G37" s="12"/>
      <c r="H37" s="11"/>
      <c r="I37" s="12"/>
      <c r="J37" s="12"/>
      <c r="K37" s="12"/>
      <c r="L37" s="12"/>
      <c r="M37" s="11"/>
      <c r="N37" s="9"/>
      <c r="O37" s="9"/>
      <c r="P37" s="9"/>
      <c r="Q37" s="49"/>
    </row>
    <row r="38" spans="1:17" ht="24.95" customHeight="1" x14ac:dyDescent="0.25">
      <c r="A38" s="6">
        <v>29</v>
      </c>
      <c r="B38" s="16" t="s">
        <v>28</v>
      </c>
      <c r="C38" s="17" t="s">
        <v>77</v>
      </c>
      <c r="D38" s="31" t="s">
        <v>167</v>
      </c>
      <c r="E38" s="8" t="s">
        <v>218</v>
      </c>
      <c r="F38" s="53" t="s">
        <v>3</v>
      </c>
      <c r="G38" s="12">
        <v>6.5</v>
      </c>
      <c r="H38" s="11" t="s">
        <v>22</v>
      </c>
      <c r="I38" s="12">
        <v>5</v>
      </c>
      <c r="J38" s="12"/>
      <c r="K38" s="12">
        <v>5</v>
      </c>
      <c r="L38" s="12">
        <v>6</v>
      </c>
      <c r="M38" s="11">
        <f t="shared" si="0"/>
        <v>6.1</v>
      </c>
      <c r="N38" s="9" t="str">
        <f t="shared" si="1"/>
        <v>Đ</v>
      </c>
      <c r="O38" s="9" t="str">
        <f t="shared" si="2"/>
        <v xml:space="preserve"> </v>
      </c>
      <c r="P38" s="9" t="str">
        <f t="shared" si="3"/>
        <v>Trung bình khá</v>
      </c>
      <c r="Q38" s="49"/>
    </row>
    <row r="39" spans="1:17" ht="24.95" customHeight="1" x14ac:dyDescent="0.25">
      <c r="A39" s="6">
        <v>30</v>
      </c>
      <c r="B39" s="18" t="s">
        <v>78</v>
      </c>
      <c r="C39" s="19" t="s">
        <v>79</v>
      </c>
      <c r="D39" s="37">
        <v>38980</v>
      </c>
      <c r="E39" s="8" t="s">
        <v>218</v>
      </c>
      <c r="F39" s="53" t="s">
        <v>3</v>
      </c>
      <c r="G39" s="12">
        <v>6.1</v>
      </c>
      <c r="H39" s="11" t="s">
        <v>236</v>
      </c>
      <c r="I39" s="12">
        <v>5</v>
      </c>
      <c r="J39" s="12"/>
      <c r="K39" s="12">
        <v>5</v>
      </c>
      <c r="L39" s="12">
        <v>6</v>
      </c>
      <c r="M39" s="11">
        <f t="shared" si="0"/>
        <v>5.9</v>
      </c>
      <c r="N39" s="9" t="str">
        <f t="shared" si="1"/>
        <v>Đ</v>
      </c>
      <c r="O39" s="9" t="str">
        <f t="shared" si="2"/>
        <v xml:space="preserve"> </v>
      </c>
      <c r="P39" s="9" t="str">
        <f t="shared" si="3"/>
        <v>Trung bình</v>
      </c>
      <c r="Q39" s="49"/>
    </row>
    <row r="40" spans="1:17" ht="24.95" customHeight="1" x14ac:dyDescent="0.25">
      <c r="A40" s="6">
        <v>31</v>
      </c>
      <c r="B40" s="16" t="s">
        <v>36</v>
      </c>
      <c r="C40" s="17" t="s">
        <v>80</v>
      </c>
      <c r="D40" s="31" t="s">
        <v>168</v>
      </c>
      <c r="E40" s="8" t="s">
        <v>218</v>
      </c>
      <c r="F40" s="53" t="s">
        <v>3</v>
      </c>
      <c r="G40" s="12">
        <v>5.6</v>
      </c>
      <c r="H40" s="11" t="s">
        <v>236</v>
      </c>
      <c r="I40" s="12">
        <v>5</v>
      </c>
      <c r="J40" s="12"/>
      <c r="K40" s="12">
        <v>5</v>
      </c>
      <c r="L40" s="12">
        <v>6</v>
      </c>
      <c r="M40" s="11">
        <f t="shared" si="0"/>
        <v>5.6</v>
      </c>
      <c r="N40" s="9" t="str">
        <f t="shared" si="1"/>
        <v>Đ</v>
      </c>
      <c r="O40" s="9" t="str">
        <f t="shared" si="2"/>
        <v xml:space="preserve"> </v>
      </c>
      <c r="P40" s="9" t="str">
        <f t="shared" si="3"/>
        <v>Trung bình</v>
      </c>
      <c r="Q40" s="49"/>
    </row>
    <row r="41" spans="1:17" ht="24.95" customHeight="1" x14ac:dyDescent="0.25">
      <c r="A41" s="6">
        <v>32</v>
      </c>
      <c r="B41" s="16" t="s">
        <v>12</v>
      </c>
      <c r="C41" s="17" t="s">
        <v>81</v>
      </c>
      <c r="D41" s="31" t="s">
        <v>169</v>
      </c>
      <c r="E41" s="8" t="s">
        <v>218</v>
      </c>
      <c r="F41" s="53" t="s">
        <v>3</v>
      </c>
      <c r="G41" s="12">
        <v>7</v>
      </c>
      <c r="H41" s="11" t="s">
        <v>22</v>
      </c>
      <c r="I41" s="12">
        <v>5.5</v>
      </c>
      <c r="J41" s="12"/>
      <c r="K41" s="12">
        <v>8</v>
      </c>
      <c r="L41" s="12">
        <v>6</v>
      </c>
      <c r="M41" s="11">
        <f t="shared" si="0"/>
        <v>6.8</v>
      </c>
      <c r="N41" s="9" t="str">
        <f t="shared" si="1"/>
        <v>Đ</v>
      </c>
      <c r="O41" s="9" t="str">
        <f t="shared" si="2"/>
        <v xml:space="preserve"> </v>
      </c>
      <c r="P41" s="9" t="str">
        <f t="shared" si="3"/>
        <v>Trung bình khá</v>
      </c>
      <c r="Q41" s="49"/>
    </row>
    <row r="42" spans="1:17" ht="24.95" customHeight="1" x14ac:dyDescent="0.25">
      <c r="A42" s="6">
        <v>33</v>
      </c>
      <c r="B42" s="16" t="s">
        <v>12</v>
      </c>
      <c r="C42" s="17" t="s">
        <v>82</v>
      </c>
      <c r="D42" s="31" t="s">
        <v>170</v>
      </c>
      <c r="E42" s="8" t="s">
        <v>218</v>
      </c>
      <c r="F42" s="53" t="s">
        <v>3</v>
      </c>
      <c r="G42" s="12">
        <v>5.9</v>
      </c>
      <c r="H42" s="11" t="s">
        <v>236</v>
      </c>
      <c r="I42" s="12">
        <v>5</v>
      </c>
      <c r="J42" s="12"/>
      <c r="K42" s="12">
        <v>7</v>
      </c>
      <c r="L42" s="12">
        <v>7</v>
      </c>
      <c r="M42" s="11">
        <f t="shared" si="0"/>
        <v>6.5</v>
      </c>
      <c r="N42" s="9" t="str">
        <f t="shared" si="1"/>
        <v>Đ</v>
      </c>
      <c r="O42" s="9" t="str">
        <f t="shared" si="2"/>
        <v xml:space="preserve"> </v>
      </c>
      <c r="P42" s="9" t="str">
        <f t="shared" si="3"/>
        <v>Trung bình khá</v>
      </c>
      <c r="Q42" s="49"/>
    </row>
    <row r="43" spans="1:17" ht="24.95" customHeight="1" x14ac:dyDescent="0.25">
      <c r="A43" s="6">
        <v>34</v>
      </c>
      <c r="B43" s="18" t="s">
        <v>83</v>
      </c>
      <c r="C43" s="19" t="s">
        <v>6</v>
      </c>
      <c r="D43" s="34" t="s">
        <v>171</v>
      </c>
      <c r="E43" s="8" t="s">
        <v>218</v>
      </c>
      <c r="F43" s="53" t="s">
        <v>3</v>
      </c>
      <c r="G43" s="12">
        <v>6.9</v>
      </c>
      <c r="H43" s="11" t="s">
        <v>22</v>
      </c>
      <c r="I43" s="12">
        <v>5</v>
      </c>
      <c r="J43" s="12"/>
      <c r="K43" s="12">
        <v>8</v>
      </c>
      <c r="L43" s="12">
        <v>7</v>
      </c>
      <c r="M43" s="11">
        <f t="shared" si="0"/>
        <v>7.1</v>
      </c>
      <c r="N43" s="9" t="str">
        <f t="shared" si="1"/>
        <v>Đ</v>
      </c>
      <c r="O43" s="9" t="str">
        <f t="shared" si="2"/>
        <v xml:space="preserve"> </v>
      </c>
      <c r="P43" s="9" t="str">
        <f t="shared" si="3"/>
        <v>Khá</v>
      </c>
      <c r="Q43" s="49"/>
    </row>
    <row r="44" spans="1:17" ht="24.95" customHeight="1" x14ac:dyDescent="0.25">
      <c r="A44" s="6">
        <v>35</v>
      </c>
      <c r="B44" s="18" t="s">
        <v>28</v>
      </c>
      <c r="C44" s="19" t="s">
        <v>84</v>
      </c>
      <c r="D44" s="34" t="s">
        <v>172</v>
      </c>
      <c r="E44" s="8" t="s">
        <v>218</v>
      </c>
      <c r="F44" s="53" t="s">
        <v>3</v>
      </c>
      <c r="G44" s="12">
        <v>6.9</v>
      </c>
      <c r="H44" s="11" t="s">
        <v>22</v>
      </c>
      <c r="I44" s="12">
        <v>7.5</v>
      </c>
      <c r="J44" s="12"/>
      <c r="K44" s="12">
        <v>7</v>
      </c>
      <c r="L44" s="12">
        <v>6</v>
      </c>
      <c r="M44" s="11">
        <f t="shared" si="0"/>
        <v>6.6</v>
      </c>
      <c r="N44" s="9" t="str">
        <f t="shared" si="1"/>
        <v>Đ</v>
      </c>
      <c r="O44" s="9" t="str">
        <f t="shared" si="2"/>
        <v xml:space="preserve"> </v>
      </c>
      <c r="P44" s="9" t="str">
        <f t="shared" si="3"/>
        <v>Trung bình khá</v>
      </c>
      <c r="Q44" s="49"/>
    </row>
    <row r="45" spans="1:17" ht="24.95" customHeight="1" x14ac:dyDescent="0.25">
      <c r="A45" s="6">
        <v>36</v>
      </c>
      <c r="B45" s="16" t="s">
        <v>10</v>
      </c>
      <c r="C45" s="17" t="s">
        <v>85</v>
      </c>
      <c r="D45" s="31" t="s">
        <v>173</v>
      </c>
      <c r="E45" s="8" t="s">
        <v>218</v>
      </c>
      <c r="F45" s="53" t="s">
        <v>3</v>
      </c>
      <c r="G45" s="12">
        <v>6.4</v>
      </c>
      <c r="H45" s="11" t="s">
        <v>22</v>
      </c>
      <c r="I45" s="12">
        <v>5</v>
      </c>
      <c r="J45" s="12"/>
      <c r="K45" s="12">
        <v>8</v>
      </c>
      <c r="L45" s="12">
        <v>8</v>
      </c>
      <c r="M45" s="11">
        <f t="shared" si="0"/>
        <v>7.2</v>
      </c>
      <c r="N45" s="9" t="str">
        <f t="shared" si="1"/>
        <v>Đ</v>
      </c>
      <c r="O45" s="9" t="str">
        <f t="shared" si="2"/>
        <v xml:space="preserve"> </v>
      </c>
      <c r="P45" s="9" t="str">
        <f t="shared" si="3"/>
        <v>Khá</v>
      </c>
      <c r="Q45" s="49"/>
    </row>
    <row r="46" spans="1:17" ht="24.95" customHeight="1" x14ac:dyDescent="0.25">
      <c r="A46" s="6">
        <v>37</v>
      </c>
      <c r="B46" s="16" t="s">
        <v>27</v>
      </c>
      <c r="C46" s="17" t="s">
        <v>86</v>
      </c>
      <c r="D46" s="36" t="s">
        <v>174</v>
      </c>
      <c r="E46" s="8" t="s">
        <v>218</v>
      </c>
      <c r="F46" s="53" t="s">
        <v>3</v>
      </c>
      <c r="G46" s="12">
        <v>7.1</v>
      </c>
      <c r="H46" s="11" t="s">
        <v>22</v>
      </c>
      <c r="I46" s="12">
        <v>5</v>
      </c>
      <c r="J46" s="12"/>
      <c r="K46" s="12">
        <v>8</v>
      </c>
      <c r="L46" s="12">
        <v>8</v>
      </c>
      <c r="M46" s="11">
        <f t="shared" si="0"/>
        <v>7.6</v>
      </c>
      <c r="N46" s="9" t="str">
        <f t="shared" si="1"/>
        <v>Đ</v>
      </c>
      <c r="O46" s="9" t="str">
        <f t="shared" si="2"/>
        <v xml:space="preserve"> </v>
      </c>
      <c r="P46" s="9" t="str">
        <f t="shared" si="3"/>
        <v>Khá</v>
      </c>
      <c r="Q46" s="49"/>
    </row>
    <row r="47" spans="1:17" ht="24.95" customHeight="1" x14ac:dyDescent="0.25">
      <c r="A47" s="6">
        <v>38</v>
      </c>
      <c r="B47" s="18" t="s">
        <v>87</v>
      </c>
      <c r="C47" s="17" t="s">
        <v>88</v>
      </c>
      <c r="D47" s="31" t="s">
        <v>175</v>
      </c>
      <c r="E47" s="8" t="s">
        <v>218</v>
      </c>
      <c r="F47" s="53" t="s">
        <v>3</v>
      </c>
      <c r="G47" s="12">
        <v>5.5</v>
      </c>
      <c r="H47" s="11" t="s">
        <v>236</v>
      </c>
      <c r="I47" s="12">
        <v>5</v>
      </c>
      <c r="J47" s="12"/>
      <c r="K47" s="12">
        <v>5</v>
      </c>
      <c r="L47" s="12">
        <v>6</v>
      </c>
      <c r="M47" s="11">
        <f t="shared" si="0"/>
        <v>5.6</v>
      </c>
      <c r="N47" s="9" t="str">
        <f t="shared" si="1"/>
        <v>Đ</v>
      </c>
      <c r="O47" s="9" t="str">
        <f t="shared" si="2"/>
        <v xml:space="preserve"> </v>
      </c>
      <c r="P47" s="9" t="str">
        <f t="shared" si="3"/>
        <v>Trung bình</v>
      </c>
      <c r="Q47" s="49"/>
    </row>
    <row r="48" spans="1:17" ht="24.95" customHeight="1" x14ac:dyDescent="0.25">
      <c r="A48" s="6">
        <v>39</v>
      </c>
      <c r="B48" s="16" t="s">
        <v>87</v>
      </c>
      <c r="C48" s="17" t="s">
        <v>89</v>
      </c>
      <c r="D48" s="33" t="s">
        <v>176</v>
      </c>
      <c r="E48" s="8" t="s">
        <v>218</v>
      </c>
      <c r="F48" s="53" t="s">
        <v>3</v>
      </c>
      <c r="G48" s="12">
        <v>6.3</v>
      </c>
      <c r="H48" s="11" t="s">
        <v>236</v>
      </c>
      <c r="I48" s="12">
        <v>7</v>
      </c>
      <c r="J48" s="12"/>
      <c r="K48" s="12">
        <v>8</v>
      </c>
      <c r="L48" s="12">
        <v>8</v>
      </c>
      <c r="M48" s="11">
        <f t="shared" si="0"/>
        <v>7.2</v>
      </c>
      <c r="N48" s="9" t="str">
        <f t="shared" si="1"/>
        <v>Đ</v>
      </c>
      <c r="O48" s="9" t="str">
        <f t="shared" si="2"/>
        <v xml:space="preserve"> </v>
      </c>
      <c r="P48" s="9" t="str">
        <f t="shared" si="3"/>
        <v>Khá</v>
      </c>
      <c r="Q48" s="49"/>
    </row>
    <row r="49" spans="1:17" ht="24.95" customHeight="1" x14ac:dyDescent="0.25">
      <c r="A49" s="6">
        <v>40</v>
      </c>
      <c r="B49" s="16" t="s">
        <v>12</v>
      </c>
      <c r="C49" s="17" t="s">
        <v>65</v>
      </c>
      <c r="D49" s="31" t="s">
        <v>177</v>
      </c>
      <c r="E49" s="8" t="s">
        <v>218</v>
      </c>
      <c r="F49" s="53" t="s">
        <v>3</v>
      </c>
      <c r="G49" s="12">
        <v>6.8</v>
      </c>
      <c r="H49" s="11" t="s">
        <v>236</v>
      </c>
      <c r="I49" s="12">
        <v>6.5</v>
      </c>
      <c r="J49" s="12"/>
      <c r="K49" s="12">
        <v>7</v>
      </c>
      <c r="L49" s="12">
        <v>7</v>
      </c>
      <c r="M49" s="11">
        <f t="shared" si="0"/>
        <v>6.9</v>
      </c>
      <c r="N49" s="9" t="str">
        <f t="shared" si="1"/>
        <v>Đ</v>
      </c>
      <c r="O49" s="9" t="str">
        <f t="shared" si="2"/>
        <v xml:space="preserve"> </v>
      </c>
      <c r="P49" s="9" t="str">
        <f t="shared" si="3"/>
        <v>Trung bình khá</v>
      </c>
      <c r="Q49" s="49"/>
    </row>
    <row r="50" spans="1:17" ht="24.95" customHeight="1" x14ac:dyDescent="0.25">
      <c r="A50" s="6">
        <v>41</v>
      </c>
      <c r="B50" s="18" t="s">
        <v>90</v>
      </c>
      <c r="C50" s="19" t="s">
        <v>91</v>
      </c>
      <c r="D50" s="34" t="s">
        <v>178</v>
      </c>
      <c r="E50" s="8" t="s">
        <v>218</v>
      </c>
      <c r="F50" s="53" t="s">
        <v>3</v>
      </c>
      <c r="G50" s="12">
        <v>7.2</v>
      </c>
      <c r="H50" s="11" t="s">
        <v>22</v>
      </c>
      <c r="I50" s="12">
        <v>5</v>
      </c>
      <c r="J50" s="12"/>
      <c r="K50" s="12">
        <v>8</v>
      </c>
      <c r="L50" s="12">
        <v>8</v>
      </c>
      <c r="M50" s="11">
        <f t="shared" si="0"/>
        <v>7.6</v>
      </c>
      <c r="N50" s="9" t="str">
        <f t="shared" si="1"/>
        <v>Đ</v>
      </c>
      <c r="O50" s="9" t="str">
        <f t="shared" si="2"/>
        <v xml:space="preserve"> </v>
      </c>
      <c r="P50" s="9" t="str">
        <f t="shared" si="3"/>
        <v>Khá</v>
      </c>
      <c r="Q50" s="49"/>
    </row>
    <row r="51" spans="1:17" ht="24.95" customHeight="1" x14ac:dyDescent="0.25">
      <c r="A51" s="6"/>
      <c r="B51" s="72" t="s">
        <v>232</v>
      </c>
      <c r="C51" s="19"/>
      <c r="D51" s="34"/>
      <c r="E51" s="8"/>
      <c r="F51" s="53"/>
      <c r="G51" s="12"/>
      <c r="H51" s="11"/>
      <c r="I51" s="12"/>
      <c r="J51" s="12"/>
      <c r="K51" s="12"/>
      <c r="L51" s="12"/>
      <c r="M51" s="11"/>
      <c r="N51" s="9"/>
      <c r="O51" s="9"/>
      <c r="P51" s="9"/>
      <c r="Q51" s="49"/>
    </row>
    <row r="52" spans="1:17" ht="24.95" customHeight="1" x14ac:dyDescent="0.25">
      <c r="A52" s="6">
        <v>42</v>
      </c>
      <c r="B52" s="16" t="s">
        <v>10</v>
      </c>
      <c r="C52" s="17" t="s">
        <v>92</v>
      </c>
      <c r="D52" s="31" t="s">
        <v>179</v>
      </c>
      <c r="E52" s="8" t="s">
        <v>218</v>
      </c>
      <c r="F52" s="53" t="s">
        <v>3</v>
      </c>
      <c r="G52" s="12">
        <v>5.6</v>
      </c>
      <c r="H52" s="11" t="s">
        <v>22</v>
      </c>
      <c r="I52" s="12">
        <v>5</v>
      </c>
      <c r="J52" s="12"/>
      <c r="K52" s="12">
        <v>5.5</v>
      </c>
      <c r="L52" s="12">
        <v>6</v>
      </c>
      <c r="M52" s="11">
        <f>IF(AND(G52&gt;=5,I52&gt;=5,K52&gt;=5,L52&gt;=5),ROUND((G52*3+L52*2+K52*1)/6,1)," ")</f>
        <v>5.7</v>
      </c>
      <c r="N52" s="9" t="str">
        <f t="shared" si="1"/>
        <v>Đ</v>
      </c>
      <c r="O52" s="9" t="str">
        <f t="shared" si="2"/>
        <v xml:space="preserve"> </v>
      </c>
      <c r="P52" s="9" t="str">
        <f t="shared" si="3"/>
        <v>Trung bình</v>
      </c>
      <c r="Q52" s="49"/>
    </row>
    <row r="53" spans="1:17" ht="24.95" customHeight="1" x14ac:dyDescent="0.25">
      <c r="A53" s="6">
        <v>43</v>
      </c>
      <c r="B53" s="16" t="s">
        <v>28</v>
      </c>
      <c r="C53" s="17" t="s">
        <v>93</v>
      </c>
      <c r="D53" s="33" t="s">
        <v>160</v>
      </c>
      <c r="E53" s="8" t="s">
        <v>218</v>
      </c>
      <c r="F53" s="53" t="s">
        <v>3</v>
      </c>
      <c r="G53" s="12">
        <v>5.9</v>
      </c>
      <c r="H53" s="11" t="s">
        <v>22</v>
      </c>
      <c r="I53" s="12">
        <v>5</v>
      </c>
      <c r="J53" s="12"/>
      <c r="K53" s="12">
        <v>5</v>
      </c>
      <c r="L53" s="12">
        <v>7</v>
      </c>
      <c r="M53" s="11">
        <f t="shared" si="0"/>
        <v>6.1</v>
      </c>
      <c r="N53" s="9" t="str">
        <f t="shared" si="1"/>
        <v>Đ</v>
      </c>
      <c r="O53" s="9" t="str">
        <f t="shared" si="2"/>
        <v xml:space="preserve"> </v>
      </c>
      <c r="P53" s="9" t="str">
        <f t="shared" si="3"/>
        <v>Trung bình khá</v>
      </c>
      <c r="Q53" s="49"/>
    </row>
    <row r="54" spans="1:17" ht="24.95" customHeight="1" x14ac:dyDescent="0.25">
      <c r="A54" s="6">
        <v>44</v>
      </c>
      <c r="B54" s="18" t="s">
        <v>94</v>
      </c>
      <c r="C54" s="19" t="s">
        <v>47</v>
      </c>
      <c r="D54" s="38" t="s">
        <v>180</v>
      </c>
      <c r="E54" s="8" t="s">
        <v>218</v>
      </c>
      <c r="F54" s="53" t="s">
        <v>3</v>
      </c>
      <c r="G54" s="12">
        <v>5.5</v>
      </c>
      <c r="H54" s="11" t="s">
        <v>22</v>
      </c>
      <c r="I54" s="12">
        <v>7</v>
      </c>
      <c r="J54" s="12"/>
      <c r="K54" s="12">
        <v>5.5</v>
      </c>
      <c r="L54" s="12">
        <v>6</v>
      </c>
      <c r="M54" s="11">
        <f t="shared" si="0"/>
        <v>5.7</v>
      </c>
      <c r="N54" s="9" t="str">
        <f t="shared" si="1"/>
        <v>Đ</v>
      </c>
      <c r="O54" s="9" t="str">
        <f t="shared" si="2"/>
        <v xml:space="preserve"> </v>
      </c>
      <c r="P54" s="9" t="str">
        <f t="shared" si="3"/>
        <v>Trung bình</v>
      </c>
      <c r="Q54" s="49"/>
    </row>
    <row r="55" spans="1:17" ht="24.95" customHeight="1" x14ac:dyDescent="0.25">
      <c r="A55" s="6">
        <v>45</v>
      </c>
      <c r="B55" s="22" t="s">
        <v>95</v>
      </c>
      <c r="C55" s="23" t="s">
        <v>96</v>
      </c>
      <c r="D55" s="39" t="s">
        <v>181</v>
      </c>
      <c r="E55" s="8" t="s">
        <v>218</v>
      </c>
      <c r="F55" s="53" t="s">
        <v>3</v>
      </c>
      <c r="G55" s="12">
        <v>7</v>
      </c>
      <c r="H55" s="11" t="s">
        <v>22</v>
      </c>
      <c r="I55" s="12">
        <v>6</v>
      </c>
      <c r="J55" s="12"/>
      <c r="K55" s="12">
        <v>5.5</v>
      </c>
      <c r="L55" s="12">
        <v>8</v>
      </c>
      <c r="M55" s="11">
        <f t="shared" si="0"/>
        <v>7.1</v>
      </c>
      <c r="N55" s="9" t="str">
        <f t="shared" si="1"/>
        <v>Đ</v>
      </c>
      <c r="O55" s="9" t="str">
        <f t="shared" si="2"/>
        <v xml:space="preserve"> </v>
      </c>
      <c r="P55" s="9" t="str">
        <f t="shared" si="3"/>
        <v>Khá</v>
      </c>
      <c r="Q55" s="49"/>
    </row>
    <row r="56" spans="1:17" ht="24.95" customHeight="1" x14ac:dyDescent="0.25">
      <c r="A56" s="6">
        <v>46</v>
      </c>
      <c r="B56" s="16" t="s">
        <v>78</v>
      </c>
      <c r="C56" s="17" t="s">
        <v>97</v>
      </c>
      <c r="D56" s="33" t="s">
        <v>182</v>
      </c>
      <c r="E56" s="8" t="s">
        <v>218</v>
      </c>
      <c r="F56" s="53" t="s">
        <v>3</v>
      </c>
      <c r="G56" s="12">
        <v>5.7</v>
      </c>
      <c r="H56" s="11" t="s">
        <v>22</v>
      </c>
      <c r="I56" s="12">
        <v>7</v>
      </c>
      <c r="J56" s="12"/>
      <c r="K56" s="12">
        <v>5.5</v>
      </c>
      <c r="L56" s="12">
        <v>6</v>
      </c>
      <c r="M56" s="11">
        <f t="shared" si="0"/>
        <v>5.8</v>
      </c>
      <c r="N56" s="9" t="str">
        <f t="shared" si="1"/>
        <v>Đ</v>
      </c>
      <c r="O56" s="9" t="str">
        <f t="shared" si="2"/>
        <v xml:space="preserve"> </v>
      </c>
      <c r="P56" s="9" t="str">
        <f t="shared" si="3"/>
        <v>Trung bình</v>
      </c>
      <c r="Q56" s="49"/>
    </row>
    <row r="57" spans="1:17" ht="24.95" customHeight="1" x14ac:dyDescent="0.25">
      <c r="A57" s="6">
        <v>47</v>
      </c>
      <c r="B57" s="18" t="s">
        <v>98</v>
      </c>
      <c r="C57" s="19" t="s">
        <v>97</v>
      </c>
      <c r="D57" s="40">
        <v>39026</v>
      </c>
      <c r="E57" s="8" t="s">
        <v>218</v>
      </c>
      <c r="F57" s="53" t="s">
        <v>3</v>
      </c>
      <c r="G57" s="12">
        <v>5.6</v>
      </c>
      <c r="H57" s="11" t="s">
        <v>22</v>
      </c>
      <c r="I57" s="12"/>
      <c r="J57" s="12"/>
      <c r="K57" s="12"/>
      <c r="L57" s="12"/>
      <c r="M57" s="11" t="str">
        <f t="shared" si="0"/>
        <v xml:space="preserve"> </v>
      </c>
      <c r="N57" s="9" t="str">
        <f t="shared" si="1"/>
        <v xml:space="preserve"> </v>
      </c>
      <c r="O57" s="9" t="str">
        <f t="shared" si="2"/>
        <v>K</v>
      </c>
      <c r="P57" s="9" t="str">
        <f t="shared" si="3"/>
        <v xml:space="preserve"> </v>
      </c>
      <c r="Q57" s="49"/>
    </row>
    <row r="58" spans="1:17" ht="24.95" customHeight="1" x14ac:dyDescent="0.25">
      <c r="A58" s="6">
        <v>48</v>
      </c>
      <c r="B58" s="16" t="s">
        <v>99</v>
      </c>
      <c r="C58" s="17" t="s">
        <v>43</v>
      </c>
      <c r="D58" s="33" t="s">
        <v>183</v>
      </c>
      <c r="E58" s="8" t="s">
        <v>218</v>
      </c>
      <c r="F58" s="53" t="s">
        <v>3</v>
      </c>
      <c r="G58" s="12">
        <v>7</v>
      </c>
      <c r="H58" s="11" t="s">
        <v>22</v>
      </c>
      <c r="I58" s="12">
        <v>6</v>
      </c>
      <c r="J58" s="12"/>
      <c r="K58" s="12">
        <v>6</v>
      </c>
      <c r="L58" s="12">
        <v>7</v>
      </c>
      <c r="M58" s="11">
        <f t="shared" si="0"/>
        <v>6.8</v>
      </c>
      <c r="N58" s="9" t="str">
        <f t="shared" si="1"/>
        <v>Đ</v>
      </c>
      <c r="O58" s="9" t="str">
        <f t="shared" si="2"/>
        <v xml:space="preserve"> </v>
      </c>
      <c r="P58" s="9" t="str">
        <f t="shared" si="3"/>
        <v>Trung bình khá</v>
      </c>
      <c r="Q58" s="49"/>
    </row>
    <row r="59" spans="1:17" ht="24.95" customHeight="1" x14ac:dyDescent="0.25">
      <c r="A59" s="6">
        <v>49</v>
      </c>
      <c r="B59" s="24" t="s">
        <v>59</v>
      </c>
      <c r="C59" s="25" t="s">
        <v>46</v>
      </c>
      <c r="D59" s="41">
        <v>38487</v>
      </c>
      <c r="E59" s="8" t="s">
        <v>218</v>
      </c>
      <c r="F59" s="53" t="s">
        <v>3</v>
      </c>
      <c r="G59" s="12">
        <v>6.1</v>
      </c>
      <c r="H59" s="11" t="s">
        <v>22</v>
      </c>
      <c r="I59" s="12">
        <v>5</v>
      </c>
      <c r="J59" s="12"/>
      <c r="K59" s="12">
        <v>6</v>
      </c>
      <c r="L59" s="12">
        <v>6</v>
      </c>
      <c r="M59" s="11">
        <f t="shared" si="0"/>
        <v>6.1</v>
      </c>
      <c r="N59" s="9" t="str">
        <f t="shared" si="1"/>
        <v>Đ</v>
      </c>
      <c r="O59" s="9" t="str">
        <f t="shared" si="2"/>
        <v xml:space="preserve"> </v>
      </c>
      <c r="P59" s="9" t="str">
        <f t="shared" si="3"/>
        <v>Trung bình khá</v>
      </c>
      <c r="Q59" s="49"/>
    </row>
    <row r="60" spans="1:17" s="1" customFormat="1" ht="24.95" customHeight="1" x14ac:dyDescent="0.25">
      <c r="A60" s="6">
        <v>50</v>
      </c>
      <c r="B60" s="16" t="s">
        <v>28</v>
      </c>
      <c r="C60" s="17" t="s">
        <v>100</v>
      </c>
      <c r="D60" s="33" t="s">
        <v>184</v>
      </c>
      <c r="E60" s="8" t="s">
        <v>218</v>
      </c>
      <c r="F60" s="53" t="s">
        <v>3</v>
      </c>
      <c r="G60" s="12">
        <v>5.8</v>
      </c>
      <c r="H60" s="11" t="s">
        <v>22</v>
      </c>
      <c r="I60" s="12">
        <v>5</v>
      </c>
      <c r="J60" s="12"/>
      <c r="K60" s="12">
        <v>5.5</v>
      </c>
      <c r="L60" s="12">
        <v>6</v>
      </c>
      <c r="M60" s="11">
        <f t="shared" si="0"/>
        <v>5.8</v>
      </c>
      <c r="N60" s="9" t="str">
        <f t="shared" si="1"/>
        <v>Đ</v>
      </c>
      <c r="O60" s="9" t="str">
        <f t="shared" si="2"/>
        <v xml:space="preserve"> </v>
      </c>
      <c r="P60" s="9" t="str">
        <f t="shared" si="3"/>
        <v>Trung bình</v>
      </c>
      <c r="Q60" s="50"/>
    </row>
    <row r="61" spans="1:17" ht="24.95" customHeight="1" x14ac:dyDescent="0.25">
      <c r="A61" s="6">
        <v>51</v>
      </c>
      <c r="B61" s="18" t="s">
        <v>27</v>
      </c>
      <c r="C61" s="19" t="s">
        <v>29</v>
      </c>
      <c r="D61" s="38" t="s">
        <v>185</v>
      </c>
      <c r="E61" s="8" t="s">
        <v>218</v>
      </c>
      <c r="F61" s="53" t="s">
        <v>3</v>
      </c>
      <c r="G61" s="12">
        <v>5.5</v>
      </c>
      <c r="H61" s="11" t="s">
        <v>22</v>
      </c>
      <c r="I61" s="12"/>
      <c r="J61" s="12"/>
      <c r="K61" s="12"/>
      <c r="L61" s="12"/>
      <c r="M61" s="11" t="str">
        <f t="shared" si="0"/>
        <v xml:space="preserve"> </v>
      </c>
      <c r="N61" s="9" t="str">
        <f t="shared" si="1"/>
        <v xml:space="preserve"> </v>
      </c>
      <c r="O61" s="9" t="str">
        <f t="shared" si="2"/>
        <v>K</v>
      </c>
      <c r="P61" s="9" t="str">
        <f t="shared" si="3"/>
        <v xml:space="preserve"> </v>
      </c>
      <c r="Q61" s="49"/>
    </row>
    <row r="62" spans="1:17" ht="24.95" customHeight="1" x14ac:dyDescent="0.25">
      <c r="A62" s="6">
        <v>52</v>
      </c>
      <c r="B62" s="16" t="s">
        <v>101</v>
      </c>
      <c r="C62" s="17" t="s">
        <v>102</v>
      </c>
      <c r="D62" s="42" t="s">
        <v>186</v>
      </c>
      <c r="E62" s="8" t="s">
        <v>218</v>
      </c>
      <c r="F62" s="53" t="s">
        <v>3</v>
      </c>
      <c r="G62" s="12">
        <v>6</v>
      </c>
      <c r="H62" s="11" t="s">
        <v>22</v>
      </c>
      <c r="I62" s="12">
        <v>7</v>
      </c>
      <c r="J62" s="12"/>
      <c r="K62" s="12">
        <v>5.5</v>
      </c>
      <c r="L62" s="12">
        <v>6</v>
      </c>
      <c r="M62" s="11">
        <f t="shared" si="0"/>
        <v>5.9</v>
      </c>
      <c r="N62" s="9" t="str">
        <f t="shared" si="1"/>
        <v>Đ</v>
      </c>
      <c r="O62" s="9" t="str">
        <f t="shared" si="2"/>
        <v xml:space="preserve"> </v>
      </c>
      <c r="P62" s="9" t="str">
        <f t="shared" si="3"/>
        <v>Trung bình</v>
      </c>
      <c r="Q62" s="49"/>
    </row>
    <row r="63" spans="1:17" ht="24.95" customHeight="1" x14ac:dyDescent="0.25">
      <c r="A63" s="6">
        <v>53</v>
      </c>
      <c r="B63" s="26" t="s">
        <v>103</v>
      </c>
      <c r="C63" s="27" t="s">
        <v>104</v>
      </c>
      <c r="D63" s="34" t="s">
        <v>187</v>
      </c>
      <c r="E63" s="8" t="s">
        <v>218</v>
      </c>
      <c r="F63" s="53" t="s">
        <v>3</v>
      </c>
      <c r="G63" s="12">
        <v>8.4</v>
      </c>
      <c r="H63" s="11" t="s">
        <v>221</v>
      </c>
      <c r="I63" s="12">
        <v>8</v>
      </c>
      <c r="J63" s="12"/>
      <c r="K63" s="12">
        <v>6.5</v>
      </c>
      <c r="L63" s="12">
        <v>8</v>
      </c>
      <c r="M63" s="11">
        <f t="shared" si="0"/>
        <v>8</v>
      </c>
      <c r="N63" s="9" t="str">
        <f t="shared" si="1"/>
        <v>Đ</v>
      </c>
      <c r="O63" s="9" t="str">
        <f t="shared" si="2"/>
        <v xml:space="preserve"> </v>
      </c>
      <c r="P63" s="9" t="str">
        <f t="shared" si="3"/>
        <v>Giỏi</v>
      </c>
      <c r="Q63" s="49"/>
    </row>
    <row r="64" spans="1:17" ht="24.95" customHeight="1" x14ac:dyDescent="0.25">
      <c r="A64" s="6">
        <v>54</v>
      </c>
      <c r="B64" s="16" t="s">
        <v>10</v>
      </c>
      <c r="C64" s="17" t="s">
        <v>105</v>
      </c>
      <c r="D64" s="33" t="s">
        <v>188</v>
      </c>
      <c r="E64" s="8" t="s">
        <v>218</v>
      </c>
      <c r="F64" s="53" t="s">
        <v>3</v>
      </c>
      <c r="G64" s="12">
        <v>6.4</v>
      </c>
      <c r="H64" s="11" t="s">
        <v>22</v>
      </c>
      <c r="I64" s="12">
        <v>5</v>
      </c>
      <c r="J64" s="12"/>
      <c r="K64" s="12">
        <v>5.5</v>
      </c>
      <c r="L64" s="12">
        <v>7</v>
      </c>
      <c r="M64" s="11">
        <f t="shared" si="0"/>
        <v>6.5</v>
      </c>
      <c r="N64" s="9" t="str">
        <f t="shared" si="1"/>
        <v>Đ</v>
      </c>
      <c r="O64" s="9" t="str">
        <f t="shared" si="2"/>
        <v xml:space="preserve"> </v>
      </c>
      <c r="P64" s="9" t="str">
        <f t="shared" si="3"/>
        <v>Trung bình khá</v>
      </c>
      <c r="Q64" s="49"/>
    </row>
    <row r="65" spans="1:17" ht="24.95" customHeight="1" x14ac:dyDescent="0.25">
      <c r="A65" s="6">
        <v>55</v>
      </c>
      <c r="B65" s="16" t="s">
        <v>41</v>
      </c>
      <c r="C65" s="17" t="s">
        <v>106</v>
      </c>
      <c r="D65" s="33" t="s">
        <v>189</v>
      </c>
      <c r="E65" s="8" t="s">
        <v>218</v>
      </c>
      <c r="F65" s="53" t="s">
        <v>3</v>
      </c>
      <c r="G65" s="12">
        <v>5.6</v>
      </c>
      <c r="H65" s="11" t="s">
        <v>22</v>
      </c>
      <c r="I65" s="12"/>
      <c r="J65" s="12"/>
      <c r="K65" s="12"/>
      <c r="L65" s="12"/>
      <c r="M65" s="11" t="str">
        <f t="shared" si="0"/>
        <v xml:space="preserve"> </v>
      </c>
      <c r="N65" s="9" t="str">
        <f t="shared" si="1"/>
        <v xml:space="preserve"> </v>
      </c>
      <c r="O65" s="9" t="str">
        <f t="shared" si="2"/>
        <v>K</v>
      </c>
      <c r="P65" s="9" t="str">
        <f t="shared" si="3"/>
        <v xml:space="preserve"> </v>
      </c>
      <c r="Q65" s="49"/>
    </row>
    <row r="66" spans="1:17" ht="24.95" customHeight="1" x14ac:dyDescent="0.25">
      <c r="A66" s="6">
        <v>56</v>
      </c>
      <c r="B66" s="18" t="s">
        <v>36</v>
      </c>
      <c r="C66" s="19" t="s">
        <v>107</v>
      </c>
      <c r="D66" s="38" t="s">
        <v>190</v>
      </c>
      <c r="E66" s="8" t="s">
        <v>218</v>
      </c>
      <c r="F66" s="53" t="s">
        <v>3</v>
      </c>
      <c r="G66" s="12">
        <v>8</v>
      </c>
      <c r="H66" s="11" t="s">
        <v>221</v>
      </c>
      <c r="I66" s="12">
        <v>7.5</v>
      </c>
      <c r="J66" s="12"/>
      <c r="K66" s="12">
        <v>6.5</v>
      </c>
      <c r="L66" s="12">
        <v>8</v>
      </c>
      <c r="M66" s="11">
        <f t="shared" si="0"/>
        <v>7.8</v>
      </c>
      <c r="N66" s="9" t="str">
        <f t="shared" si="1"/>
        <v>Đ</v>
      </c>
      <c r="O66" s="9" t="str">
        <f t="shared" si="2"/>
        <v xml:space="preserve"> </v>
      </c>
      <c r="P66" s="9" t="str">
        <f t="shared" si="3"/>
        <v>Khá</v>
      </c>
      <c r="Q66" s="49"/>
    </row>
    <row r="67" spans="1:17" ht="24.95" customHeight="1" x14ac:dyDescent="0.25">
      <c r="A67" s="6"/>
      <c r="B67" s="72" t="s">
        <v>233</v>
      </c>
      <c r="C67" s="19"/>
      <c r="D67" s="38"/>
      <c r="E67" s="8"/>
      <c r="F67" s="53"/>
      <c r="G67" s="12"/>
      <c r="H67" s="11"/>
      <c r="I67" s="12"/>
      <c r="J67" s="12"/>
      <c r="K67" s="12"/>
      <c r="L67" s="12"/>
      <c r="M67" s="11"/>
      <c r="N67" s="9"/>
      <c r="O67" s="9"/>
      <c r="P67" s="9"/>
      <c r="Q67" s="49"/>
    </row>
    <row r="68" spans="1:17" ht="24.95" customHeight="1" x14ac:dyDescent="0.25">
      <c r="A68" s="6">
        <v>57</v>
      </c>
      <c r="B68" s="16" t="s">
        <v>30</v>
      </c>
      <c r="C68" s="17" t="s">
        <v>37</v>
      </c>
      <c r="D68" s="31" t="s">
        <v>191</v>
      </c>
      <c r="E68" s="8" t="s">
        <v>219</v>
      </c>
      <c r="F68" s="53" t="s">
        <v>3</v>
      </c>
      <c r="G68" s="12">
        <v>5.9</v>
      </c>
      <c r="H68" s="11" t="s">
        <v>22</v>
      </c>
      <c r="I68" s="12"/>
      <c r="J68" s="12"/>
      <c r="K68" s="12"/>
      <c r="L68" s="12"/>
      <c r="M68" s="11" t="str">
        <f t="shared" si="0"/>
        <v xml:space="preserve"> </v>
      </c>
      <c r="N68" s="9" t="str">
        <f t="shared" si="1"/>
        <v xml:space="preserve"> </v>
      </c>
      <c r="O68" s="9" t="str">
        <f t="shared" si="2"/>
        <v>K</v>
      </c>
      <c r="P68" s="9" t="str">
        <f t="shared" si="3"/>
        <v xml:space="preserve"> </v>
      </c>
      <c r="Q68" s="49"/>
    </row>
    <row r="69" spans="1:17" ht="24.95" customHeight="1" x14ac:dyDescent="0.25">
      <c r="A69" s="6">
        <v>58</v>
      </c>
      <c r="B69" s="16" t="s">
        <v>23</v>
      </c>
      <c r="C69" s="17" t="s">
        <v>108</v>
      </c>
      <c r="D69" s="31" t="s">
        <v>192</v>
      </c>
      <c r="E69" s="8" t="s">
        <v>219</v>
      </c>
      <c r="F69" s="53" t="s">
        <v>3</v>
      </c>
      <c r="G69" s="12">
        <v>6.2</v>
      </c>
      <c r="H69" s="11" t="s">
        <v>22</v>
      </c>
      <c r="I69" s="12">
        <v>5.5</v>
      </c>
      <c r="J69" s="12"/>
      <c r="K69" s="12">
        <v>7</v>
      </c>
      <c r="L69" s="12">
        <v>6</v>
      </c>
      <c r="M69" s="11">
        <f t="shared" si="0"/>
        <v>6.3</v>
      </c>
      <c r="N69" s="9" t="str">
        <f t="shared" si="1"/>
        <v>Đ</v>
      </c>
      <c r="O69" s="9" t="str">
        <f t="shared" si="2"/>
        <v xml:space="preserve"> </v>
      </c>
      <c r="P69" s="9" t="str">
        <f t="shared" si="3"/>
        <v>Trung bình khá</v>
      </c>
      <c r="Q69" s="49"/>
    </row>
    <row r="70" spans="1:17" ht="24.95" customHeight="1" x14ac:dyDescent="0.25">
      <c r="A70" s="6">
        <v>59</v>
      </c>
      <c r="B70" s="18" t="s">
        <v>11</v>
      </c>
      <c r="C70" s="17" t="s">
        <v>109</v>
      </c>
      <c r="D70" s="31" t="s">
        <v>193</v>
      </c>
      <c r="E70" s="8" t="s">
        <v>219</v>
      </c>
      <c r="F70" s="53" t="s">
        <v>3</v>
      </c>
      <c r="G70" s="12">
        <v>6.6</v>
      </c>
      <c r="H70" s="11" t="s">
        <v>22</v>
      </c>
      <c r="I70" s="12">
        <v>5</v>
      </c>
      <c r="J70" s="12"/>
      <c r="K70" s="12">
        <v>7</v>
      </c>
      <c r="L70" s="12">
        <v>6</v>
      </c>
      <c r="M70" s="11">
        <f t="shared" si="0"/>
        <v>6.5</v>
      </c>
      <c r="N70" s="9" t="str">
        <f t="shared" si="1"/>
        <v>Đ</v>
      </c>
      <c r="O70" s="9" t="str">
        <f t="shared" si="2"/>
        <v xml:space="preserve"> </v>
      </c>
      <c r="P70" s="9" t="str">
        <f t="shared" si="3"/>
        <v>Trung bình khá</v>
      </c>
      <c r="Q70" s="49"/>
    </row>
    <row r="71" spans="1:17" ht="24.95" customHeight="1" x14ac:dyDescent="0.25">
      <c r="A71" s="6">
        <v>60</v>
      </c>
      <c r="B71" s="18" t="s">
        <v>11</v>
      </c>
      <c r="C71" s="19" t="s">
        <v>34</v>
      </c>
      <c r="D71" s="34" t="s">
        <v>194</v>
      </c>
      <c r="E71" s="8" t="s">
        <v>219</v>
      </c>
      <c r="F71" s="53" t="s">
        <v>3</v>
      </c>
      <c r="G71" s="12">
        <v>7.6</v>
      </c>
      <c r="H71" s="11" t="s">
        <v>221</v>
      </c>
      <c r="I71" s="12">
        <v>6.5</v>
      </c>
      <c r="J71" s="12"/>
      <c r="K71" s="12">
        <v>8</v>
      </c>
      <c r="L71" s="12">
        <v>7</v>
      </c>
      <c r="M71" s="11">
        <f t="shared" si="0"/>
        <v>7.5</v>
      </c>
      <c r="N71" s="9" t="str">
        <f t="shared" si="1"/>
        <v>Đ</v>
      </c>
      <c r="O71" s="9" t="str">
        <f t="shared" si="2"/>
        <v xml:space="preserve"> </v>
      </c>
      <c r="P71" s="9" t="str">
        <f t="shared" si="3"/>
        <v>Khá</v>
      </c>
      <c r="Q71" s="49"/>
    </row>
    <row r="72" spans="1:17" ht="24.95" customHeight="1" x14ac:dyDescent="0.25">
      <c r="A72" s="6">
        <v>61</v>
      </c>
      <c r="B72" s="16" t="s">
        <v>11</v>
      </c>
      <c r="C72" s="17" t="s">
        <v>110</v>
      </c>
      <c r="D72" s="36">
        <v>38848</v>
      </c>
      <c r="E72" s="8" t="s">
        <v>219</v>
      </c>
      <c r="F72" s="53" t="s">
        <v>3</v>
      </c>
      <c r="G72" s="12">
        <v>6.4</v>
      </c>
      <c r="H72" s="11" t="s">
        <v>22</v>
      </c>
      <c r="I72" s="12">
        <v>6</v>
      </c>
      <c r="J72" s="12"/>
      <c r="K72" s="12">
        <v>5.5</v>
      </c>
      <c r="L72" s="12">
        <v>6</v>
      </c>
      <c r="M72" s="11">
        <f t="shared" si="0"/>
        <v>6.1</v>
      </c>
      <c r="N72" s="9" t="str">
        <f t="shared" si="1"/>
        <v>Đ</v>
      </c>
      <c r="O72" s="9" t="str">
        <f t="shared" si="2"/>
        <v xml:space="preserve"> </v>
      </c>
      <c r="P72" s="9" t="str">
        <f t="shared" si="3"/>
        <v>Trung bình khá</v>
      </c>
      <c r="Q72" s="49"/>
    </row>
    <row r="73" spans="1:17" ht="24.95" customHeight="1" x14ac:dyDescent="0.25">
      <c r="A73" s="6"/>
      <c r="B73" s="71" t="s">
        <v>234</v>
      </c>
      <c r="C73" s="17"/>
      <c r="D73" s="73"/>
      <c r="E73" s="8"/>
      <c r="F73" s="53"/>
      <c r="G73" s="12"/>
      <c r="H73" s="11"/>
      <c r="I73" s="12"/>
      <c r="J73" s="12"/>
      <c r="K73" s="12"/>
      <c r="L73" s="12"/>
      <c r="M73" s="11"/>
      <c r="N73" s="9"/>
      <c r="O73" s="9"/>
      <c r="P73" s="9"/>
      <c r="Q73" s="49"/>
    </row>
    <row r="74" spans="1:17" ht="24.95" customHeight="1" x14ac:dyDescent="0.25">
      <c r="A74" s="6">
        <v>62</v>
      </c>
      <c r="B74" s="18" t="s">
        <v>111</v>
      </c>
      <c r="C74" s="19" t="s">
        <v>112</v>
      </c>
      <c r="D74" s="43">
        <v>34362</v>
      </c>
      <c r="E74" s="8" t="s">
        <v>219</v>
      </c>
      <c r="F74" s="29" t="s">
        <v>25</v>
      </c>
      <c r="G74" s="12">
        <v>5.8</v>
      </c>
      <c r="H74" s="11" t="s">
        <v>22</v>
      </c>
      <c r="I74" s="12">
        <v>5</v>
      </c>
      <c r="J74" s="12"/>
      <c r="K74" s="12">
        <v>5</v>
      </c>
      <c r="L74" s="12">
        <v>5</v>
      </c>
      <c r="M74" s="11">
        <f t="shared" si="0"/>
        <v>5.4</v>
      </c>
      <c r="N74" s="9" t="str">
        <f t="shared" si="1"/>
        <v>Đ</v>
      </c>
      <c r="O74" s="9" t="str">
        <f t="shared" si="2"/>
        <v xml:space="preserve"> </v>
      </c>
      <c r="P74" s="9" t="str">
        <f t="shared" si="3"/>
        <v>Trung bình</v>
      </c>
      <c r="Q74" s="49"/>
    </row>
    <row r="75" spans="1:17" ht="24.95" customHeight="1" x14ac:dyDescent="0.25">
      <c r="A75" s="6">
        <v>63</v>
      </c>
      <c r="B75" s="16" t="s">
        <v>113</v>
      </c>
      <c r="C75" s="17" t="s">
        <v>114</v>
      </c>
      <c r="D75" s="33" t="s">
        <v>195</v>
      </c>
      <c r="E75" s="8" t="s">
        <v>218</v>
      </c>
      <c r="F75" s="29" t="s">
        <v>25</v>
      </c>
      <c r="G75" s="12">
        <v>7.2</v>
      </c>
      <c r="H75" s="11" t="s">
        <v>22</v>
      </c>
      <c r="I75" s="12">
        <v>6</v>
      </c>
      <c r="J75" s="12"/>
      <c r="K75" s="12">
        <v>5</v>
      </c>
      <c r="L75" s="12">
        <v>7</v>
      </c>
      <c r="M75" s="11">
        <f t="shared" si="0"/>
        <v>6.8</v>
      </c>
      <c r="N75" s="9" t="str">
        <f t="shared" si="1"/>
        <v>Đ</v>
      </c>
      <c r="O75" s="9" t="str">
        <f t="shared" si="2"/>
        <v xml:space="preserve"> </v>
      </c>
      <c r="P75" s="9" t="str">
        <f t="shared" si="3"/>
        <v>Trung bình khá</v>
      </c>
      <c r="Q75" s="49"/>
    </row>
    <row r="76" spans="1:17" ht="24.95" customHeight="1" x14ac:dyDescent="0.25">
      <c r="A76" s="6">
        <v>64</v>
      </c>
      <c r="B76" s="26" t="s">
        <v>115</v>
      </c>
      <c r="C76" s="27" t="s">
        <v>116</v>
      </c>
      <c r="D76" s="34" t="s">
        <v>196</v>
      </c>
      <c r="E76" s="8" t="s">
        <v>218</v>
      </c>
      <c r="F76" s="29" t="s">
        <v>25</v>
      </c>
      <c r="G76" s="12">
        <v>6.8</v>
      </c>
      <c r="H76" s="11" t="s">
        <v>22</v>
      </c>
      <c r="I76" s="12">
        <v>7</v>
      </c>
      <c r="J76" s="12"/>
      <c r="K76" s="12">
        <v>5</v>
      </c>
      <c r="L76" s="12">
        <v>6</v>
      </c>
      <c r="M76" s="11">
        <f t="shared" si="0"/>
        <v>6.2</v>
      </c>
      <c r="N76" s="9" t="str">
        <f t="shared" si="1"/>
        <v>Đ</v>
      </c>
      <c r="O76" s="9" t="str">
        <f t="shared" si="2"/>
        <v xml:space="preserve"> </v>
      </c>
      <c r="P76" s="9" t="str">
        <f t="shared" si="3"/>
        <v>Trung bình khá</v>
      </c>
      <c r="Q76" s="49"/>
    </row>
    <row r="77" spans="1:17" ht="24.95" customHeight="1" x14ac:dyDescent="0.25">
      <c r="A77" s="6">
        <v>65</v>
      </c>
      <c r="B77" s="20" t="s">
        <v>117</v>
      </c>
      <c r="C77" s="28" t="s">
        <v>118</v>
      </c>
      <c r="D77" s="33" t="s">
        <v>197</v>
      </c>
      <c r="E77" s="8" t="s">
        <v>218</v>
      </c>
      <c r="F77" s="29" t="s">
        <v>3</v>
      </c>
      <c r="G77" s="12">
        <v>7.1</v>
      </c>
      <c r="H77" s="11" t="s">
        <v>22</v>
      </c>
      <c r="I77" s="12">
        <v>7</v>
      </c>
      <c r="J77" s="12"/>
      <c r="K77" s="12">
        <v>5</v>
      </c>
      <c r="L77" s="12">
        <v>5.5</v>
      </c>
      <c r="M77" s="11">
        <f t="shared" si="0"/>
        <v>6.2</v>
      </c>
      <c r="N77" s="9" t="str">
        <f t="shared" si="1"/>
        <v>Đ</v>
      </c>
      <c r="O77" s="9" t="str">
        <f t="shared" si="2"/>
        <v xml:space="preserve"> </v>
      </c>
      <c r="P77" s="9" t="str">
        <f t="shared" si="3"/>
        <v>Trung bình khá</v>
      </c>
      <c r="Q77" s="49"/>
    </row>
    <row r="78" spans="1:17" ht="24.95" customHeight="1" x14ac:dyDescent="0.25">
      <c r="A78" s="6">
        <v>66</v>
      </c>
      <c r="B78" s="20" t="s">
        <v>119</v>
      </c>
      <c r="C78" s="28" t="s">
        <v>120</v>
      </c>
      <c r="D78" s="33" t="s">
        <v>198</v>
      </c>
      <c r="E78" s="8" t="s">
        <v>218</v>
      </c>
      <c r="F78" s="29" t="s">
        <v>3</v>
      </c>
      <c r="G78" s="12">
        <v>6.6</v>
      </c>
      <c r="H78" s="11" t="s">
        <v>22</v>
      </c>
      <c r="I78" s="12">
        <v>5</v>
      </c>
      <c r="J78" s="12"/>
      <c r="K78" s="12">
        <v>5</v>
      </c>
      <c r="L78" s="12">
        <v>6</v>
      </c>
      <c r="M78" s="11">
        <f t="shared" ref="M78:M97" si="4">IF(AND(G78&gt;=5,I78&gt;=5,K78&gt;=5,L78&gt;=5),ROUND((G78*3+L78*2+K78*1)/6,1)," ")</f>
        <v>6.1</v>
      </c>
      <c r="N78" s="9" t="str">
        <f t="shared" ref="N78:N97" si="5">IF(AND(M78&lt;&gt;" ",M78&gt;=5),"Đ"," ")</f>
        <v>Đ</v>
      </c>
      <c r="O78" s="9" t="str">
        <f t="shared" ref="O78:O97" si="6">IF(OR(M78=" ",M78&lt;5),"K", " ")</f>
        <v xml:space="preserve"> </v>
      </c>
      <c r="P78" s="9" t="str">
        <f t="shared" ref="P78:P97" si="7">IF(AND(M78&lt;&gt;" ",M78&gt;=5),IF(9&lt;=M78,"Xuất sắc",IF(8&lt;=M78,"Giỏi",IF(7&lt;=M78,"Khá",IF(6&lt;=M78,"Trung bình khá",IF(5&lt;=M78,"Trung bình"," ")))))," ")</f>
        <v>Trung bình khá</v>
      </c>
      <c r="Q78" s="49"/>
    </row>
    <row r="79" spans="1:17" ht="24.95" customHeight="1" x14ac:dyDescent="0.25">
      <c r="A79" s="6">
        <v>67</v>
      </c>
      <c r="B79" s="26" t="s">
        <v>9</v>
      </c>
      <c r="C79" s="27" t="s">
        <v>56</v>
      </c>
      <c r="D79" s="44">
        <v>35810</v>
      </c>
      <c r="E79" s="8" t="s">
        <v>219</v>
      </c>
      <c r="F79" s="29" t="s">
        <v>3</v>
      </c>
      <c r="G79" s="13">
        <v>6</v>
      </c>
      <c r="H79" s="11" t="s">
        <v>22</v>
      </c>
      <c r="I79" s="13">
        <v>7</v>
      </c>
      <c r="J79" s="13"/>
      <c r="K79" s="13">
        <v>5</v>
      </c>
      <c r="L79" s="12">
        <v>5</v>
      </c>
      <c r="M79" s="11">
        <f t="shared" si="4"/>
        <v>5.5</v>
      </c>
      <c r="N79" s="9" t="str">
        <f t="shared" si="5"/>
        <v>Đ</v>
      </c>
      <c r="O79" s="9" t="str">
        <f t="shared" si="6"/>
        <v xml:space="preserve"> </v>
      </c>
      <c r="P79" s="9" t="str">
        <f t="shared" si="7"/>
        <v>Trung bình</v>
      </c>
      <c r="Q79" s="49"/>
    </row>
    <row r="80" spans="1:17" ht="24.95" customHeight="1" x14ac:dyDescent="0.25">
      <c r="A80" s="6">
        <v>68</v>
      </c>
      <c r="B80" s="20" t="s">
        <v>28</v>
      </c>
      <c r="C80" s="28" t="s">
        <v>121</v>
      </c>
      <c r="D80" s="31" t="s">
        <v>199</v>
      </c>
      <c r="E80" s="8" t="s">
        <v>218</v>
      </c>
      <c r="F80" s="29" t="s">
        <v>3</v>
      </c>
      <c r="G80" s="13">
        <v>5.9</v>
      </c>
      <c r="H80" s="11" t="s">
        <v>22</v>
      </c>
      <c r="I80" s="13">
        <v>5</v>
      </c>
      <c r="J80" s="13"/>
      <c r="K80" s="13">
        <v>5</v>
      </c>
      <c r="L80" s="13">
        <v>5</v>
      </c>
      <c r="M80" s="11">
        <f t="shared" si="4"/>
        <v>5.5</v>
      </c>
      <c r="N80" s="9" t="str">
        <f t="shared" si="5"/>
        <v>Đ</v>
      </c>
      <c r="O80" s="9" t="str">
        <f t="shared" si="6"/>
        <v xml:space="preserve"> </v>
      </c>
      <c r="P80" s="9" t="str">
        <f t="shared" si="7"/>
        <v>Trung bình</v>
      </c>
      <c r="Q80" s="49"/>
    </row>
    <row r="81" spans="1:17" ht="24.95" customHeight="1" x14ac:dyDescent="0.25">
      <c r="A81" s="6">
        <v>69</v>
      </c>
      <c r="B81" s="16" t="s">
        <v>122</v>
      </c>
      <c r="C81" s="17" t="s">
        <v>123</v>
      </c>
      <c r="D81" s="36">
        <v>38980</v>
      </c>
      <c r="E81" s="8" t="s">
        <v>218</v>
      </c>
      <c r="F81" s="29" t="s">
        <v>3</v>
      </c>
      <c r="G81" s="13">
        <v>6.7</v>
      </c>
      <c r="H81" s="11" t="s">
        <v>22</v>
      </c>
      <c r="I81" s="13">
        <v>5</v>
      </c>
      <c r="J81" s="13"/>
      <c r="K81" s="13">
        <v>5</v>
      </c>
      <c r="L81" s="13">
        <v>5.5</v>
      </c>
      <c r="M81" s="11">
        <f t="shared" si="4"/>
        <v>6</v>
      </c>
      <c r="N81" s="9" t="str">
        <f t="shared" si="5"/>
        <v>Đ</v>
      </c>
      <c r="O81" s="9" t="str">
        <f t="shared" si="6"/>
        <v xml:space="preserve"> </v>
      </c>
      <c r="P81" s="9" t="str">
        <f t="shared" si="7"/>
        <v>Trung bình khá</v>
      </c>
      <c r="Q81" s="49"/>
    </row>
    <row r="82" spans="1:17" ht="24.95" customHeight="1" x14ac:dyDescent="0.25">
      <c r="A82" s="6">
        <v>70</v>
      </c>
      <c r="B82" s="16" t="s">
        <v>87</v>
      </c>
      <c r="C82" s="17" t="s">
        <v>86</v>
      </c>
      <c r="D82" s="31" t="s">
        <v>200</v>
      </c>
      <c r="E82" s="8" t="s">
        <v>218</v>
      </c>
      <c r="F82" s="29" t="s">
        <v>3</v>
      </c>
      <c r="G82" s="13">
        <v>5.6</v>
      </c>
      <c r="H82" s="11" t="s">
        <v>22</v>
      </c>
      <c r="I82" s="13">
        <v>5</v>
      </c>
      <c r="J82" s="13"/>
      <c r="K82" s="13">
        <v>5</v>
      </c>
      <c r="L82" s="13">
        <v>5</v>
      </c>
      <c r="M82" s="11">
        <f t="shared" si="4"/>
        <v>5.3</v>
      </c>
      <c r="N82" s="9" t="str">
        <f t="shared" si="5"/>
        <v>Đ</v>
      </c>
      <c r="O82" s="9" t="str">
        <f t="shared" si="6"/>
        <v xml:space="preserve"> </v>
      </c>
      <c r="P82" s="9" t="str">
        <f t="shared" si="7"/>
        <v>Trung bình</v>
      </c>
      <c r="Q82" s="49"/>
    </row>
    <row r="83" spans="1:17" ht="24.95" customHeight="1" x14ac:dyDescent="0.25">
      <c r="A83" s="6">
        <v>71</v>
      </c>
      <c r="B83" s="18" t="s">
        <v>124</v>
      </c>
      <c r="C83" s="19" t="s">
        <v>125</v>
      </c>
      <c r="D83" s="40">
        <v>38986</v>
      </c>
      <c r="E83" s="8" t="s">
        <v>218</v>
      </c>
      <c r="F83" s="29" t="s">
        <v>3</v>
      </c>
      <c r="G83" s="13">
        <v>6.2</v>
      </c>
      <c r="H83" s="11" t="s">
        <v>221</v>
      </c>
      <c r="I83" s="13">
        <v>6</v>
      </c>
      <c r="J83" s="13"/>
      <c r="K83" s="13">
        <v>5</v>
      </c>
      <c r="L83" s="13">
        <v>5.5</v>
      </c>
      <c r="M83" s="11">
        <f t="shared" si="4"/>
        <v>5.8</v>
      </c>
      <c r="N83" s="9" t="str">
        <f t="shared" si="5"/>
        <v>Đ</v>
      </c>
      <c r="O83" s="9" t="str">
        <f t="shared" si="6"/>
        <v xml:space="preserve"> </v>
      </c>
      <c r="P83" s="9" t="str">
        <f t="shared" si="7"/>
        <v>Trung bình</v>
      </c>
      <c r="Q83" s="49"/>
    </row>
    <row r="84" spans="1:17" ht="24.95" customHeight="1" x14ac:dyDescent="0.25">
      <c r="A84" s="6">
        <v>72</v>
      </c>
      <c r="B84" s="16" t="s">
        <v>33</v>
      </c>
      <c r="C84" s="17" t="s">
        <v>126</v>
      </c>
      <c r="D84" s="31" t="s">
        <v>201</v>
      </c>
      <c r="E84" s="8" t="s">
        <v>219</v>
      </c>
      <c r="F84" s="29" t="s">
        <v>3</v>
      </c>
      <c r="G84" s="13">
        <v>7.8</v>
      </c>
      <c r="H84" s="11" t="s">
        <v>221</v>
      </c>
      <c r="I84" s="13">
        <v>8.5</v>
      </c>
      <c r="J84" s="13"/>
      <c r="K84" s="13">
        <v>5</v>
      </c>
      <c r="L84" s="13">
        <v>6.5</v>
      </c>
      <c r="M84" s="11">
        <f t="shared" si="4"/>
        <v>6.9</v>
      </c>
      <c r="N84" s="9" t="str">
        <f t="shared" si="5"/>
        <v>Đ</v>
      </c>
      <c r="O84" s="9" t="str">
        <f t="shared" si="6"/>
        <v xml:space="preserve"> </v>
      </c>
      <c r="P84" s="9" t="str">
        <f t="shared" si="7"/>
        <v>Trung bình khá</v>
      </c>
      <c r="Q84" s="49"/>
    </row>
    <row r="85" spans="1:17" ht="24.95" customHeight="1" x14ac:dyDescent="0.25">
      <c r="A85" s="6">
        <v>73</v>
      </c>
      <c r="B85" s="18" t="s">
        <v>38</v>
      </c>
      <c r="C85" s="19" t="s">
        <v>127</v>
      </c>
      <c r="D85" s="34" t="s">
        <v>202</v>
      </c>
      <c r="E85" s="8" t="s">
        <v>218</v>
      </c>
      <c r="F85" s="29" t="s">
        <v>3</v>
      </c>
      <c r="G85" s="13">
        <v>6.6</v>
      </c>
      <c r="H85" s="11" t="s">
        <v>22</v>
      </c>
      <c r="I85" s="13">
        <v>6</v>
      </c>
      <c r="J85" s="13"/>
      <c r="K85" s="13">
        <v>5</v>
      </c>
      <c r="L85" s="13">
        <v>7</v>
      </c>
      <c r="M85" s="11">
        <f t="shared" si="4"/>
        <v>6.5</v>
      </c>
      <c r="N85" s="9" t="str">
        <f t="shared" si="5"/>
        <v>Đ</v>
      </c>
      <c r="O85" s="9" t="str">
        <f t="shared" si="6"/>
        <v xml:space="preserve"> </v>
      </c>
      <c r="P85" s="9" t="str">
        <f t="shared" si="7"/>
        <v>Trung bình khá</v>
      </c>
      <c r="Q85" s="49"/>
    </row>
    <row r="86" spans="1:17" ht="24.95" customHeight="1" x14ac:dyDescent="0.25">
      <c r="A86" s="6">
        <v>74</v>
      </c>
      <c r="B86" s="26" t="s">
        <v>128</v>
      </c>
      <c r="C86" s="27" t="s">
        <v>129</v>
      </c>
      <c r="D86" s="44">
        <v>34055</v>
      </c>
      <c r="E86" s="8" t="s">
        <v>218</v>
      </c>
      <c r="F86" s="29" t="s">
        <v>25</v>
      </c>
      <c r="G86" s="13">
        <v>6.4</v>
      </c>
      <c r="H86" s="11" t="s">
        <v>22</v>
      </c>
      <c r="I86" s="13">
        <v>7.5</v>
      </c>
      <c r="J86" s="13"/>
      <c r="K86" s="13">
        <v>5</v>
      </c>
      <c r="L86" s="13">
        <v>5</v>
      </c>
      <c r="M86" s="11">
        <f t="shared" si="4"/>
        <v>5.7</v>
      </c>
      <c r="N86" s="9" t="str">
        <f t="shared" si="5"/>
        <v>Đ</v>
      </c>
      <c r="O86" s="9" t="str">
        <f t="shared" si="6"/>
        <v xml:space="preserve"> </v>
      </c>
      <c r="P86" s="9" t="str">
        <f t="shared" si="7"/>
        <v>Trung bình</v>
      </c>
      <c r="Q86" s="49"/>
    </row>
    <row r="87" spans="1:17" ht="24.95" customHeight="1" x14ac:dyDescent="0.25">
      <c r="A87" s="6">
        <v>75</v>
      </c>
      <c r="B87" s="16" t="s">
        <v>130</v>
      </c>
      <c r="C87" s="17" t="s">
        <v>39</v>
      </c>
      <c r="D87" s="31" t="s">
        <v>203</v>
      </c>
      <c r="E87" s="8" t="s">
        <v>219</v>
      </c>
      <c r="F87" s="29" t="s">
        <v>3</v>
      </c>
      <c r="G87" s="13">
        <v>7.8</v>
      </c>
      <c r="H87" s="11" t="s">
        <v>22</v>
      </c>
      <c r="I87" s="13">
        <v>8.5</v>
      </c>
      <c r="J87" s="13"/>
      <c r="K87" s="13">
        <v>5.5</v>
      </c>
      <c r="L87" s="13">
        <v>7</v>
      </c>
      <c r="M87" s="11">
        <f t="shared" si="4"/>
        <v>7.2</v>
      </c>
      <c r="N87" s="9" t="str">
        <f t="shared" si="5"/>
        <v>Đ</v>
      </c>
      <c r="O87" s="9" t="str">
        <f t="shared" si="6"/>
        <v xml:space="preserve"> </v>
      </c>
      <c r="P87" s="9" t="str">
        <f t="shared" si="7"/>
        <v>Khá</v>
      </c>
      <c r="Q87" s="49"/>
    </row>
    <row r="88" spans="1:17" ht="24.95" customHeight="1" x14ac:dyDescent="0.25">
      <c r="A88" s="6">
        <v>76</v>
      </c>
      <c r="B88" s="20" t="s">
        <v>131</v>
      </c>
      <c r="C88" s="28" t="s">
        <v>26</v>
      </c>
      <c r="D88" s="31" t="s">
        <v>204</v>
      </c>
      <c r="E88" s="8" t="s">
        <v>218</v>
      </c>
      <c r="F88" s="29" t="s">
        <v>25</v>
      </c>
      <c r="G88" s="13">
        <v>6.8</v>
      </c>
      <c r="H88" s="11" t="s">
        <v>22</v>
      </c>
      <c r="I88" s="13">
        <v>8</v>
      </c>
      <c r="J88" s="13"/>
      <c r="K88" s="13">
        <v>6</v>
      </c>
      <c r="L88" s="13">
        <v>6.5</v>
      </c>
      <c r="M88" s="11">
        <f t="shared" si="4"/>
        <v>6.6</v>
      </c>
      <c r="N88" s="9" t="str">
        <f t="shared" si="5"/>
        <v>Đ</v>
      </c>
      <c r="O88" s="9" t="str">
        <f t="shared" si="6"/>
        <v xml:space="preserve"> </v>
      </c>
      <c r="P88" s="9" t="str">
        <f t="shared" si="7"/>
        <v>Trung bình khá</v>
      </c>
      <c r="Q88" s="49"/>
    </row>
    <row r="89" spans="1:17" ht="24.95" customHeight="1" x14ac:dyDescent="0.25">
      <c r="A89" s="6">
        <v>77</v>
      </c>
      <c r="B89" s="20" t="s">
        <v>132</v>
      </c>
      <c r="C89" s="28" t="s">
        <v>40</v>
      </c>
      <c r="D89" s="31" t="s">
        <v>205</v>
      </c>
      <c r="E89" s="8" t="s">
        <v>219</v>
      </c>
      <c r="F89" s="29" t="s">
        <v>3</v>
      </c>
      <c r="G89" s="13">
        <v>6.2</v>
      </c>
      <c r="H89" s="11" t="s">
        <v>22</v>
      </c>
      <c r="I89" s="13">
        <v>6.5</v>
      </c>
      <c r="J89" s="13"/>
      <c r="K89" s="13">
        <v>5</v>
      </c>
      <c r="L89" s="13">
        <v>6</v>
      </c>
      <c r="M89" s="11">
        <f t="shared" si="4"/>
        <v>5.9</v>
      </c>
      <c r="N89" s="9" t="str">
        <f t="shared" si="5"/>
        <v>Đ</v>
      </c>
      <c r="O89" s="9" t="str">
        <f t="shared" si="6"/>
        <v xml:space="preserve"> </v>
      </c>
      <c r="P89" s="9" t="str">
        <f t="shared" si="7"/>
        <v>Trung bình</v>
      </c>
      <c r="Q89" s="49"/>
    </row>
    <row r="90" spans="1:17" ht="24.95" customHeight="1" x14ac:dyDescent="0.25">
      <c r="A90" s="6"/>
      <c r="B90" s="61" t="s">
        <v>235</v>
      </c>
      <c r="C90" s="28"/>
      <c r="D90" s="31"/>
      <c r="E90" s="8"/>
      <c r="F90" s="29"/>
      <c r="G90" s="13"/>
      <c r="H90" s="11"/>
      <c r="I90" s="13"/>
      <c r="J90" s="13"/>
      <c r="K90" s="13"/>
      <c r="L90" s="13"/>
      <c r="M90" s="11"/>
      <c r="N90" s="9"/>
      <c r="O90" s="9"/>
      <c r="P90" s="9"/>
      <c r="Q90" s="49"/>
    </row>
    <row r="91" spans="1:17" ht="24.95" customHeight="1" x14ac:dyDescent="0.25">
      <c r="A91" s="6">
        <v>78</v>
      </c>
      <c r="B91" s="16" t="s">
        <v>23</v>
      </c>
      <c r="C91" s="17" t="s">
        <v>133</v>
      </c>
      <c r="D91" s="31" t="s">
        <v>206</v>
      </c>
      <c r="E91" s="8" t="s">
        <v>219</v>
      </c>
      <c r="F91" s="29" t="s">
        <v>3</v>
      </c>
      <c r="G91" s="13">
        <v>6.7</v>
      </c>
      <c r="H91" s="11" t="s">
        <v>22</v>
      </c>
      <c r="I91" s="13">
        <v>6.5</v>
      </c>
      <c r="J91" s="13"/>
      <c r="K91" s="13">
        <v>6</v>
      </c>
      <c r="L91" s="13">
        <v>6</v>
      </c>
      <c r="M91" s="11">
        <f t="shared" si="4"/>
        <v>6.4</v>
      </c>
      <c r="N91" s="9" t="str">
        <f t="shared" si="5"/>
        <v>Đ</v>
      </c>
      <c r="O91" s="9" t="str">
        <f t="shared" si="6"/>
        <v xml:space="preserve"> </v>
      </c>
      <c r="P91" s="9" t="str">
        <f t="shared" si="7"/>
        <v>Trung bình khá</v>
      </c>
      <c r="Q91" s="49"/>
    </row>
    <row r="92" spans="1:17" ht="24.95" customHeight="1" x14ac:dyDescent="0.25">
      <c r="A92" s="6">
        <v>79</v>
      </c>
      <c r="B92" s="16" t="s">
        <v>23</v>
      </c>
      <c r="C92" s="17" t="s">
        <v>134</v>
      </c>
      <c r="D92" s="31" t="s">
        <v>207</v>
      </c>
      <c r="E92" s="8" t="s">
        <v>219</v>
      </c>
      <c r="F92" s="29" t="s">
        <v>3</v>
      </c>
      <c r="G92" s="13">
        <v>7.4</v>
      </c>
      <c r="H92" s="11" t="s">
        <v>22</v>
      </c>
      <c r="I92" s="13">
        <v>7</v>
      </c>
      <c r="J92" s="13"/>
      <c r="K92" s="13">
        <v>5</v>
      </c>
      <c r="L92" s="13">
        <v>6.5</v>
      </c>
      <c r="M92" s="11">
        <f t="shared" si="4"/>
        <v>6.7</v>
      </c>
      <c r="N92" s="9" t="str">
        <f t="shared" si="5"/>
        <v>Đ</v>
      </c>
      <c r="O92" s="9" t="str">
        <f t="shared" si="6"/>
        <v xml:space="preserve"> </v>
      </c>
      <c r="P92" s="9" t="str">
        <f t="shared" si="7"/>
        <v>Trung bình khá</v>
      </c>
      <c r="Q92" s="49"/>
    </row>
    <row r="93" spans="1:17" ht="24.95" customHeight="1" x14ac:dyDescent="0.25">
      <c r="A93" s="6">
        <v>80</v>
      </c>
      <c r="B93" s="16" t="s">
        <v>30</v>
      </c>
      <c r="C93" s="17" t="s">
        <v>135</v>
      </c>
      <c r="D93" s="36">
        <v>38856</v>
      </c>
      <c r="E93" s="8" t="s">
        <v>219</v>
      </c>
      <c r="F93" s="29" t="s">
        <v>3</v>
      </c>
      <c r="G93" s="13">
        <v>8</v>
      </c>
      <c r="H93" s="11" t="s">
        <v>22</v>
      </c>
      <c r="I93" s="13">
        <v>8.5</v>
      </c>
      <c r="J93" s="13"/>
      <c r="K93" s="13">
        <v>8.5</v>
      </c>
      <c r="L93" s="13">
        <v>7</v>
      </c>
      <c r="M93" s="11">
        <f t="shared" si="4"/>
        <v>7.8</v>
      </c>
      <c r="N93" s="9" t="str">
        <f t="shared" si="5"/>
        <v>Đ</v>
      </c>
      <c r="O93" s="9" t="str">
        <f t="shared" si="6"/>
        <v xml:space="preserve"> </v>
      </c>
      <c r="P93" s="9" t="str">
        <f t="shared" si="7"/>
        <v>Khá</v>
      </c>
      <c r="Q93" s="49"/>
    </row>
    <row r="94" spans="1:17" ht="24.95" customHeight="1" x14ac:dyDescent="0.25">
      <c r="A94" s="6">
        <v>81</v>
      </c>
      <c r="B94" s="16" t="s">
        <v>32</v>
      </c>
      <c r="C94" s="17" t="s">
        <v>136</v>
      </c>
      <c r="D94" s="31" t="s">
        <v>208</v>
      </c>
      <c r="E94" s="8" t="s">
        <v>219</v>
      </c>
      <c r="F94" s="29" t="s">
        <v>3</v>
      </c>
      <c r="G94" s="13">
        <v>7.1</v>
      </c>
      <c r="H94" s="11" t="s">
        <v>236</v>
      </c>
      <c r="I94" s="13">
        <v>5</v>
      </c>
      <c r="J94" s="13"/>
      <c r="K94" s="13">
        <v>7.5</v>
      </c>
      <c r="L94" s="13">
        <v>6.5</v>
      </c>
      <c r="M94" s="11">
        <f t="shared" si="4"/>
        <v>7</v>
      </c>
      <c r="N94" s="9" t="str">
        <f t="shared" si="5"/>
        <v>Đ</v>
      </c>
      <c r="O94" s="9" t="str">
        <f t="shared" si="6"/>
        <v xml:space="preserve"> </v>
      </c>
      <c r="P94" s="9" t="str">
        <f t="shared" si="7"/>
        <v>Khá</v>
      </c>
      <c r="Q94" s="49"/>
    </row>
    <row r="95" spans="1:17" ht="24.95" customHeight="1" x14ac:dyDescent="0.25">
      <c r="A95" s="6">
        <v>82</v>
      </c>
      <c r="B95" s="16" t="s">
        <v>32</v>
      </c>
      <c r="C95" s="17" t="s">
        <v>137</v>
      </c>
      <c r="D95" s="31" t="s">
        <v>209</v>
      </c>
      <c r="E95" s="8" t="s">
        <v>219</v>
      </c>
      <c r="F95" s="29" t="s">
        <v>3</v>
      </c>
      <c r="G95" s="11">
        <v>7.5</v>
      </c>
      <c r="H95" s="11" t="s">
        <v>22</v>
      </c>
      <c r="I95" s="11">
        <v>5</v>
      </c>
      <c r="J95" s="11"/>
      <c r="K95" s="11">
        <v>6.5</v>
      </c>
      <c r="L95" s="11">
        <v>7</v>
      </c>
      <c r="M95" s="11">
        <f t="shared" si="4"/>
        <v>7.2</v>
      </c>
      <c r="N95" s="9" t="str">
        <f t="shared" si="5"/>
        <v>Đ</v>
      </c>
      <c r="O95" s="9" t="str">
        <f t="shared" si="6"/>
        <v xml:space="preserve"> </v>
      </c>
      <c r="P95" s="9" t="str">
        <f t="shared" si="7"/>
        <v>Khá</v>
      </c>
      <c r="Q95" s="49"/>
    </row>
    <row r="96" spans="1:17" ht="24.95" customHeight="1" x14ac:dyDescent="0.25">
      <c r="A96" s="6">
        <v>83</v>
      </c>
      <c r="B96" s="18" t="s">
        <v>13</v>
      </c>
      <c r="C96" s="19" t="s">
        <v>138</v>
      </c>
      <c r="D96" s="34" t="s">
        <v>167</v>
      </c>
      <c r="E96" s="8" t="s">
        <v>219</v>
      </c>
      <c r="F96" s="29" t="s">
        <v>3</v>
      </c>
      <c r="G96" s="11">
        <v>7.1</v>
      </c>
      <c r="H96" s="11" t="s">
        <v>22</v>
      </c>
      <c r="I96" s="11">
        <v>6</v>
      </c>
      <c r="J96" s="11"/>
      <c r="K96" s="11">
        <v>6</v>
      </c>
      <c r="L96" s="11">
        <v>6.5</v>
      </c>
      <c r="M96" s="11">
        <f t="shared" si="4"/>
        <v>6.7</v>
      </c>
      <c r="N96" s="9" t="str">
        <f t="shared" si="5"/>
        <v>Đ</v>
      </c>
      <c r="O96" s="9" t="str">
        <f t="shared" si="6"/>
        <v xml:space="preserve"> </v>
      </c>
      <c r="P96" s="9" t="str">
        <f t="shared" si="7"/>
        <v>Trung bình khá</v>
      </c>
      <c r="Q96" s="49"/>
    </row>
    <row r="97" spans="1:17" s="74" customFormat="1" ht="24.95" customHeight="1" x14ac:dyDescent="0.25">
      <c r="A97" s="9">
        <v>84</v>
      </c>
      <c r="B97" s="16" t="s">
        <v>23</v>
      </c>
      <c r="C97" s="17" t="s">
        <v>139</v>
      </c>
      <c r="D97" s="31" t="s">
        <v>210</v>
      </c>
      <c r="E97" s="8" t="s">
        <v>219</v>
      </c>
      <c r="F97" s="29" t="s">
        <v>3</v>
      </c>
      <c r="G97" s="11">
        <v>6.8</v>
      </c>
      <c r="H97" s="11" t="s">
        <v>22</v>
      </c>
      <c r="I97" s="11">
        <v>6.5</v>
      </c>
      <c r="J97" s="11"/>
      <c r="K97" s="11">
        <v>6</v>
      </c>
      <c r="L97" s="11">
        <v>6</v>
      </c>
      <c r="M97" s="11">
        <f t="shared" si="4"/>
        <v>6.4</v>
      </c>
      <c r="N97" s="9" t="str">
        <f t="shared" si="5"/>
        <v>Đ</v>
      </c>
      <c r="O97" s="9" t="str">
        <f t="shared" si="6"/>
        <v xml:space="preserve"> </v>
      </c>
      <c r="P97" s="9" t="str">
        <f t="shared" si="7"/>
        <v>Trung bình khá</v>
      </c>
      <c r="Q97" s="49"/>
    </row>
    <row r="98" spans="1:17" ht="26.25" customHeight="1" x14ac:dyDescent="0.25">
      <c r="A98" s="58"/>
      <c r="B98" s="58" t="s">
        <v>211</v>
      </c>
      <c r="C98" s="58"/>
      <c r="D98" s="58"/>
      <c r="E98" s="58"/>
      <c r="F98" s="58"/>
      <c r="G98" s="58"/>
      <c r="H98" s="58"/>
      <c r="I98" s="58"/>
      <c r="J98" s="58"/>
    </row>
    <row r="99" spans="1:17" ht="20.25" customHeight="1" x14ac:dyDescent="0.25">
      <c r="A99" s="10"/>
      <c r="B99" s="59" t="s">
        <v>227</v>
      </c>
      <c r="E99" s="47"/>
      <c r="F99" s="10"/>
      <c r="G99" s="10"/>
      <c r="H99" s="47"/>
      <c r="I99" s="10"/>
      <c r="J99" s="10"/>
    </row>
    <row r="100" spans="1:17" ht="26.25" customHeight="1" x14ac:dyDescent="0.25">
      <c r="A100" s="7"/>
      <c r="B100" s="59" t="s">
        <v>228</v>
      </c>
      <c r="E100" s="7"/>
      <c r="F100" s="7"/>
      <c r="G100" s="7"/>
      <c r="H100" s="7"/>
      <c r="I100" s="7"/>
      <c r="J100" s="7"/>
    </row>
    <row r="101" spans="1:17" ht="21" customHeight="1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L101" s="96" t="s">
        <v>224</v>
      </c>
      <c r="M101" s="96"/>
      <c r="N101" s="96"/>
      <c r="O101" s="96"/>
      <c r="P101" s="96"/>
      <c r="Q101" s="96"/>
    </row>
    <row r="102" spans="1:17" ht="23.25" customHeight="1" x14ac:dyDescent="0.25">
      <c r="B102" s="75"/>
      <c r="C102" s="75"/>
      <c r="F102" s="45"/>
      <c r="G102" s="45"/>
      <c r="H102" s="45"/>
      <c r="I102" s="54"/>
      <c r="J102" s="57" t="s">
        <v>224</v>
      </c>
      <c r="K102" s="45"/>
      <c r="L102" s="75" t="s">
        <v>225</v>
      </c>
      <c r="M102" s="75"/>
      <c r="N102" s="75"/>
      <c r="O102" s="75"/>
      <c r="P102" s="75"/>
      <c r="Q102" s="75"/>
    </row>
    <row r="103" spans="1:17" ht="21.75" customHeight="1" x14ac:dyDescent="0.3">
      <c r="B103" s="75" t="s">
        <v>223</v>
      </c>
      <c r="C103" s="75"/>
      <c r="D103" s="75"/>
      <c r="F103" s="46"/>
      <c r="G103" s="46"/>
      <c r="H103" s="48"/>
      <c r="I103" s="55"/>
      <c r="J103" s="55" t="s">
        <v>225</v>
      </c>
      <c r="K103" s="46"/>
      <c r="L103" s="75" t="s">
        <v>226</v>
      </c>
      <c r="M103" s="75"/>
      <c r="N103" s="75"/>
      <c r="O103" s="75"/>
      <c r="P103" s="75"/>
      <c r="Q103" s="75"/>
    </row>
    <row r="104" spans="1:17" ht="16.5" x14ac:dyDescent="0.25">
      <c r="I104" s="56"/>
      <c r="J104" s="55" t="s">
        <v>226</v>
      </c>
    </row>
    <row r="111" spans="1:17" ht="18.75" x14ac:dyDescent="0.3">
      <c r="B111" s="95" t="s">
        <v>238</v>
      </c>
      <c r="C111" s="95"/>
      <c r="D111" s="95"/>
      <c r="L111" s="95" t="s">
        <v>237</v>
      </c>
      <c r="M111" s="95"/>
      <c r="N111" s="95"/>
      <c r="O111" s="95"/>
      <c r="P111" s="95"/>
      <c r="Q111" s="95"/>
    </row>
  </sheetData>
  <mergeCells count="22">
    <mergeCell ref="B111:D111"/>
    <mergeCell ref="B103:D103"/>
    <mergeCell ref="M5:M6"/>
    <mergeCell ref="L101:Q101"/>
    <mergeCell ref="L102:Q102"/>
    <mergeCell ref="L103:Q103"/>
    <mergeCell ref="L111:Q111"/>
    <mergeCell ref="B102:C102"/>
    <mergeCell ref="Q5:Q6"/>
    <mergeCell ref="A1:F1"/>
    <mergeCell ref="I1:P1"/>
    <mergeCell ref="N5:O5"/>
    <mergeCell ref="I5:L5"/>
    <mergeCell ref="A5:A6"/>
    <mergeCell ref="B5:C6"/>
    <mergeCell ref="D5:D6"/>
    <mergeCell ref="F5:F6"/>
    <mergeCell ref="G5:G6"/>
    <mergeCell ref="P5:P6"/>
    <mergeCell ref="A3:P3"/>
    <mergeCell ref="E5:E6"/>
    <mergeCell ref="H5:H6"/>
  </mergeCells>
  <pageMargins left="0.3" right="0.16" top="0.36" bottom="0.35" header="0.3" footer="0.3"/>
  <pageSetup paperSize="9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KẾT QUẢ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2023-08-01T02:42:32Z</dcterms:modified>
</cp:coreProperties>
</file>